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ректор\учителя\Курсы\"/>
    </mc:Choice>
  </mc:AlternateContent>
  <bookViews>
    <workbookView xWindow="0" yWindow="0" windowWidth="28800" windowHeight="11805" tabRatio="599"/>
  </bookViews>
  <sheets>
    <sheet name="школы " sheetId="5" r:id="rId1"/>
    <sheet name="СПО1" sheetId="1" r:id="rId2"/>
  </sheets>
  <calcPr calcId="162913"/>
</workbook>
</file>

<file path=xl/calcChain.xml><?xml version="1.0" encoding="utf-8"?>
<calcChain xmlns="http://schemas.openxmlformats.org/spreadsheetml/2006/main">
  <c r="Q29" i="1" l="1"/>
  <c r="P29" i="1"/>
  <c r="O29" i="1"/>
  <c r="N29" i="1"/>
  <c r="I29" i="1"/>
  <c r="L29" i="1" s="1"/>
  <c r="R29" i="1" l="1"/>
  <c r="AA29" i="1" s="1"/>
  <c r="AA22" i="1" l="1"/>
  <c r="AA16" i="1"/>
  <c r="AA15" i="1"/>
  <c r="AA14" i="1"/>
  <c r="N16" i="1"/>
  <c r="N15" i="1"/>
  <c r="Z8" i="1"/>
  <c r="M20" i="1" s="1"/>
  <c r="M17" i="1" s="1"/>
  <c r="Y8" i="1"/>
  <c r="L20" i="1" s="1"/>
  <c r="L17" i="1" s="1"/>
  <c r="X8" i="1"/>
  <c r="K20" i="1" s="1"/>
  <c r="K17" i="1" s="1"/>
  <c r="W8" i="1"/>
  <c r="J20" i="1" s="1"/>
  <c r="J17" i="1" s="1"/>
  <c r="V8" i="1"/>
  <c r="I20" i="1" s="1"/>
  <c r="I17" i="1" s="1"/>
  <c r="AA21" i="1"/>
  <c r="AA20" i="1"/>
  <c r="AA19" i="1"/>
  <c r="AA18" i="1"/>
  <c r="AA17" i="1"/>
  <c r="AA13" i="1"/>
  <c r="AA12" i="1"/>
  <c r="AA11" i="1"/>
  <c r="N22" i="1"/>
  <c r="N13" i="1"/>
  <c r="N12" i="1"/>
  <c r="AA8" i="1" l="1"/>
  <c r="N19" i="1" l="1"/>
  <c r="N18" i="1"/>
  <c r="N10" i="1"/>
  <c r="N9" i="1"/>
  <c r="N21" i="1" l="1"/>
  <c r="N17" i="1" l="1"/>
  <c r="N20" i="1" l="1"/>
  <c r="O20" i="1" s="1"/>
</calcChain>
</file>

<file path=xl/sharedStrings.xml><?xml version="1.0" encoding="utf-8"?>
<sst xmlns="http://schemas.openxmlformats.org/spreadsheetml/2006/main" count="475" uniqueCount="346">
  <si>
    <t>(полное название образовательной организации, реализующей общеобразовательную программу)</t>
  </si>
  <si>
    <t>(его подчиненность и адрес)</t>
  </si>
  <si>
    <t>N п/п</t>
  </si>
  <si>
    <t>Показатели на начало учебного года</t>
  </si>
  <si>
    <t>Итого</t>
  </si>
  <si>
    <t>2.</t>
  </si>
  <si>
    <t>3.</t>
  </si>
  <si>
    <t>в том числе:</t>
  </si>
  <si>
    <t>Наименование должности, преподаваемый предмет</t>
  </si>
  <si>
    <t>Образование, наименование и дата окончания образовательного учреждения</t>
  </si>
  <si>
    <t>Фактический объем учебной нагрузки, фактический объем педагогической работы</t>
  </si>
  <si>
    <t>Классное руководство</t>
  </si>
  <si>
    <t>первичной профсоюзной организации работников протокол заседания № ____ от ___.____.________г.</t>
  </si>
  <si>
    <t xml:space="preserve">Директор </t>
  </si>
  <si>
    <t xml:space="preserve">Бухгалтер </t>
  </si>
  <si>
    <t>Фамилия, Имя, Отчество</t>
  </si>
  <si>
    <t>Тарификационный список преподавателей и других педагогических работников на _______________ год</t>
  </si>
  <si>
    <t xml:space="preserve">Принято у учетом мотивированного мнения профсоюзного комитета </t>
  </si>
  <si>
    <t>учитель</t>
  </si>
  <si>
    <t>Стаж  педагогической работы на начало учебного года (число лет и месяцев)</t>
  </si>
  <si>
    <t>средне- специальное</t>
  </si>
  <si>
    <t>образование</t>
  </si>
  <si>
    <t>стаж</t>
  </si>
  <si>
    <t>квалификационная категория</t>
  </si>
  <si>
    <t>за работу в сельской местности</t>
  </si>
  <si>
    <t xml:space="preserve">Выплаты за работу, не входящую в круг основных обязанностей,
работникам по ПКГ должностей педагогических работников образовательных организаций, в том числе: </t>
  </si>
  <si>
    <t>выплата, руб.</t>
  </si>
  <si>
    <t>№№ п/п</t>
  </si>
  <si>
    <t xml:space="preserve">Итого заработная плата в месяц, руб. </t>
  </si>
  <si>
    <t>базовый оклад, руб.</t>
  </si>
  <si>
    <t>Должностной оклад, руб.</t>
  </si>
  <si>
    <t>Заработная плата за фактический объем учебной нагрузки, фактический объем педагогической работы, руб.</t>
  </si>
  <si>
    <t>выплата за счет средств  бюджета Пензенской области, руб.</t>
  </si>
  <si>
    <t>ежемесячное денежное вознаграждение, руб.</t>
  </si>
  <si>
    <r>
      <t xml:space="preserve">Другая дополнительная работа
</t>
    </r>
    <r>
      <rPr>
        <sz val="9"/>
        <color theme="1"/>
        <rFont val="Times New Roman"/>
        <family val="1"/>
        <charset val="204"/>
      </rPr>
      <t>(в соответствии с положением об оплате труда работников)</t>
    </r>
  </si>
  <si>
    <t>Должностной оклад 
заработной платы за норму часов учебной (преподавательской) работы по квалификационному уровню ПКГ</t>
  </si>
  <si>
    <t>1 курс</t>
  </si>
  <si>
    <t>2 курс</t>
  </si>
  <si>
    <t>3 курс</t>
  </si>
  <si>
    <t>4 курс</t>
  </si>
  <si>
    <t>5 курс</t>
  </si>
  <si>
    <t>Реализация программ подготовки квалифицированных рабочих, служащих</t>
  </si>
  <si>
    <t xml:space="preserve">Число групп на 1 сентября </t>
  </si>
  <si>
    <t>1.1.</t>
  </si>
  <si>
    <t>1.2.</t>
  </si>
  <si>
    <t xml:space="preserve">Реализация программ подготовки специалистов среднего звена </t>
  </si>
  <si>
    <t>2.1.</t>
  </si>
  <si>
    <t>2.2.</t>
  </si>
  <si>
    <t>а) количество часов по учебному плану</t>
  </si>
  <si>
    <t xml:space="preserve">б) количество дополнительных часов </t>
  </si>
  <si>
    <t>в) количество часов промежуточной аттестации</t>
  </si>
  <si>
    <t>г) количество часов государственной итоговой аттестации</t>
  </si>
  <si>
    <t>количество дополнительных часов в связи с делением групп на подгруппы при проведении практических занятий:</t>
  </si>
  <si>
    <t>3.1.</t>
  </si>
  <si>
    <t>3.2.</t>
  </si>
  <si>
    <t>Реализация программ подготовки специалистов среднего звена (заочное)</t>
  </si>
  <si>
    <t>Численность студентов на 1 сентября</t>
  </si>
  <si>
    <t>Общее число часов преподавательских часов по тарификации</t>
  </si>
  <si>
    <t>Иванова Антонина Вячеславовна</t>
  </si>
  <si>
    <t>(полное название образовательной организации)</t>
  </si>
  <si>
    <t>вид работы и основание</t>
  </si>
  <si>
    <t>иные основания 
(за специфику работы)</t>
  </si>
  <si>
    <t>повышающий коэффициент</t>
  </si>
  <si>
    <t>"молодой специалист"</t>
  </si>
  <si>
    <t>Проверка письменных работ , руб.</t>
  </si>
  <si>
    <t>Заведование учебными кабинетами, лабораториями, учебными мастерскими, руб.</t>
  </si>
  <si>
    <t>Примечание</t>
  </si>
  <si>
    <t>Заработная плата в месяц за фактическую  учебную нагрузку (фактический объем педагогической работы) с учетом повышения (повышений) по основаниям, указанным в графах 12-15, руб.</t>
  </si>
  <si>
    <t>Иные постоянные надбавки</t>
  </si>
  <si>
    <t>Размер повышения заработной платы, указанной в графе 11
(Стимулирующие выплаты, носящие обязательный (постоянный) характер)</t>
  </si>
  <si>
    <t xml:space="preserve">1 год </t>
  </si>
  <si>
    <t>СПРАВОЧНО:
Стимулирующие выплаты, носящие обязательный (постоянный) характер - за норму рабочего времени</t>
  </si>
  <si>
    <t>Муниципальное бюджетное общеобразовательное учреждение средняя общеобразовательная школа  №5 городаа Кузнецка</t>
  </si>
  <si>
    <t>Ошкина Елена Вячеславовна</t>
  </si>
  <si>
    <t>директор</t>
  </si>
  <si>
    <t>зам.директора по УВР</t>
  </si>
  <si>
    <t>Азиханова Юлия Вялиевна</t>
  </si>
  <si>
    <t>зам.директора по ВР</t>
  </si>
  <si>
    <t>внеурочная деятельность</t>
  </si>
  <si>
    <t>учитель музыки</t>
  </si>
  <si>
    <t>Башкирова Елена Сергеевна</t>
  </si>
  <si>
    <t>Iк - Пр21/кА от 29.11.2021</t>
  </si>
  <si>
    <t>учитель русского языка и литературы</t>
  </si>
  <si>
    <t>Имангулова Рашидя Равиловна</t>
  </si>
  <si>
    <t>Выс.к-Пр.6-кА
 от  30.03.2021</t>
  </si>
  <si>
    <t>учитель начальных классов</t>
  </si>
  <si>
    <t>учитель истории и обществознания</t>
  </si>
  <si>
    <t>Борисова Татьяна Александровна</t>
  </si>
  <si>
    <t>Безбородова Наталья Ивановна</t>
  </si>
  <si>
    <t>Iк - Пр 6/ка от 30.03.2021</t>
  </si>
  <si>
    <t>Кузнецова Ольга Игоревна</t>
  </si>
  <si>
    <t>Вк., пр.№ 13 /кА от 28.10.2022</t>
  </si>
  <si>
    <t>Шамаева Ирина Олеговна</t>
  </si>
  <si>
    <t>Кошкаровская Алена Олеговна</t>
  </si>
  <si>
    <t>Диплом 105831 0591712 от 31 июля 2023 год ФГБОУ ВО "Пензенский государственный университет"</t>
  </si>
  <si>
    <t>Истрашкина Наталья Анатольевна</t>
  </si>
  <si>
    <t>Iк - Пр88/кА от 11.04.2022</t>
  </si>
  <si>
    <t>Белова Наталья Викторовнка</t>
  </si>
  <si>
    <t>Вк, пр.№ 4/кА от 03.04.2023</t>
  </si>
  <si>
    <t>учитель математики</t>
  </si>
  <si>
    <t>Нирупова Равза Равилевна</t>
  </si>
  <si>
    <t>1к, пр.№ 4/кА от 03.04.2023</t>
  </si>
  <si>
    <t>Джураева Зульфия Насыровна</t>
  </si>
  <si>
    <t>диплом УВ-1 №040739 от 31.10.1991 Ташкентский ордена Дружбы народов педагогический институт</t>
  </si>
  <si>
    <t>Казакова Людмила Александровна</t>
  </si>
  <si>
    <t>Iк - Пр 9/кА от 30.11.2020</t>
  </si>
  <si>
    <t>учитель информатики</t>
  </si>
  <si>
    <t>Шаронов Александр Валерьевич</t>
  </si>
  <si>
    <t>Петрянина Светлана Владимировна</t>
  </si>
  <si>
    <t>учитель немецкого языка</t>
  </si>
  <si>
    <t>Шурмелева Лариса Владимировна</t>
  </si>
  <si>
    <t>Тенишева Роза Хайдаровна</t>
  </si>
  <si>
    <t>Ведяева Алёна Александровна</t>
  </si>
  <si>
    <t>учитель английского языка</t>
  </si>
  <si>
    <t>Леднева Ирина Витальевна</t>
  </si>
  <si>
    <t>диплом 101324 4769033 от 04.07.2019 ФГБОУ ВО "Мордовский государственный педагогический институт им. М.Е. Евссеева</t>
  </si>
  <si>
    <t>Исаева Марина Ивановна</t>
  </si>
  <si>
    <t>учитель физики</t>
  </si>
  <si>
    <t>Ермолаева Юлия Николаевна</t>
  </si>
  <si>
    <t>учитель биологии</t>
  </si>
  <si>
    <t>Москалева Лариса Анатольевна</t>
  </si>
  <si>
    <t>Iк - Пр 8/ка от 29.04.2021</t>
  </si>
  <si>
    <t>учитель химии</t>
  </si>
  <si>
    <t>Загарина Екатерина Сергеевна</t>
  </si>
  <si>
    <t>учитель физической культуры</t>
  </si>
  <si>
    <t>Антонов Антон Владимирович</t>
  </si>
  <si>
    <t>Диплом ГБПОУПО "Кузнецкий многопрофильный колледж" 115824 3979586 от30.06.2022</t>
  </si>
  <si>
    <t>Голубев Валентин Юрьевич</t>
  </si>
  <si>
    <t>1к, Пр№34/ка от 28.11.2018</t>
  </si>
  <si>
    <t>ПДО</t>
  </si>
  <si>
    <t>Макарова Марина Михайловна</t>
  </si>
  <si>
    <t>учитель изобразительного искусства</t>
  </si>
  <si>
    <t>Сорокина Алевтина Григорьевна</t>
  </si>
  <si>
    <t>учитель технологии</t>
  </si>
  <si>
    <t>Ягудина Фирюза Мазгаровна</t>
  </si>
  <si>
    <t>учитель начальных классах</t>
  </si>
  <si>
    <t>Ланчакова  Наталья Павловна</t>
  </si>
  <si>
    <t>1к.,пр.№13/кА от 28.10.2022</t>
  </si>
  <si>
    <t>Имангулова Динара Алиевна</t>
  </si>
  <si>
    <t>Тараканова Дарья Сергеевна</t>
  </si>
  <si>
    <t>учитель английсктого языка</t>
  </si>
  <si>
    <t>Семикова Ксения Сергеевна</t>
  </si>
  <si>
    <t>Диплом с отличием 105831 0593155 от 14.07.2023 ФГБОУ ВО " Пензенский государственный университет"</t>
  </si>
  <si>
    <t>Небайкина Татьяна Владимировна</t>
  </si>
  <si>
    <t>Вк-Пр.8-кА 
от 11.04.2022</t>
  </si>
  <si>
    <t>логопед</t>
  </si>
  <si>
    <t>АНО ДПО "Московская академия профессиональных компетенций" диплом о профессиональной переподготовке №180000524679 от 10.01.2022</t>
  </si>
  <si>
    <t>Яфарова Гульнара Ринатовна</t>
  </si>
  <si>
    <t>Наумова Ольга Ивановна</t>
  </si>
  <si>
    <t>Iк - Пр 7к/а от 30.09.2019</t>
  </si>
  <si>
    <t>Абдряхимова Хава Хамзяевна</t>
  </si>
  <si>
    <t>1к.-Пр№400Р от 11.03.2019, Мин.образования Ульяновской обл.</t>
  </si>
  <si>
    <t>Евстропова Елена Александровна</t>
  </si>
  <si>
    <t>диплом МТ №417664 от 29 июня 1989, Городищенское педучилище</t>
  </si>
  <si>
    <t>Кузнецова Марина Игоревна</t>
  </si>
  <si>
    <t>Диплом ГАПОУСО (Вольский педагогический колледж им.Ф.И.Панферова) с отличием 1164242871291 выдан 29.06.2018</t>
  </si>
  <si>
    <t>учитель наачальных классов</t>
  </si>
  <si>
    <t>учитель ОРКСЭ</t>
  </si>
  <si>
    <t>Сафронова Светлана Николаевна</t>
  </si>
  <si>
    <t>Iк-Пр.18-кА
 от  29.10.2021</t>
  </si>
  <si>
    <t>Бынеева Людмила Николаевна</t>
  </si>
  <si>
    <t>Шепаева Дарья Сергеевна</t>
  </si>
  <si>
    <t>Диплом ФГБОУВО "Пензенский государственный университет" 105831 0179186 от 12.07.2019</t>
  </si>
  <si>
    <t>Педагог дополнительного образования</t>
  </si>
  <si>
    <t>Глухушкина Наталья Викторовна</t>
  </si>
  <si>
    <t>соц.педагог</t>
  </si>
  <si>
    <t>1к-Пр 6/кА от 30.03.2021</t>
  </si>
  <si>
    <t>Плаксина Юлия Сергеевна</t>
  </si>
  <si>
    <t>педагог-психолог</t>
  </si>
  <si>
    <t>педагог-дефектолог</t>
  </si>
  <si>
    <t>АНО ДПО "Московская академия профессиональных компетенций" диплом о профессиональной переподготовке №180000504935 от 25.10.221</t>
  </si>
  <si>
    <t xml:space="preserve"> Кулебаева Александра Валерьевна</t>
  </si>
  <si>
    <t>педагог-организатор</t>
  </si>
  <si>
    <t>Диплом ГБПОУПО "Кузнецкий многопрофильный колледж" 115824 3979602 от 30.06.2022</t>
  </si>
  <si>
    <t>Радаева Ольга Игоревна</t>
  </si>
  <si>
    <t>Ягудина Тянзиля Адгамовна</t>
  </si>
  <si>
    <t>библиотекарь</t>
  </si>
  <si>
    <t>диплом КТ №254023 от 27.06.1987 дзержинское педагогическое училище Горьковской области</t>
  </si>
  <si>
    <t>Мустафина Гольнур Аббясовна</t>
  </si>
  <si>
    <t>Диплом 105824 3444608 от 09.07.2018 ФГБОУВО ПГУ</t>
  </si>
  <si>
    <t>Ягудина Лилия Рашитовна</t>
  </si>
  <si>
    <t>Iк - Пр 10/ка от 11.12.2020</t>
  </si>
  <si>
    <t>Асяева Галия Расимовна</t>
  </si>
  <si>
    <t>Iк-Пр.7-кА
 от  30.09.2020</t>
  </si>
  <si>
    <t>Ледкова Дарья Владимировна</t>
  </si>
  <si>
    <t>город Кузнецк, ул.60-летия ВЛКСМ, д.3</t>
  </si>
  <si>
    <t>высшее, Ташкентский ордена Дружбы народов педагогический институт, 1991</t>
  </si>
  <si>
    <t>высшее, ГОУ ВПО ПГПУ им. В.Г.Белинского, 2004</t>
  </si>
  <si>
    <t>высшее, ГОУ ВПО ПГПУ им. В.Г.Белинского, 2009</t>
  </si>
  <si>
    <t>высшее, ПГПИ им.В.Г.Белинского, 1986</t>
  </si>
  <si>
    <t>высшее, ПГПИ им.В.Г.Белинского, 1981</t>
  </si>
  <si>
    <t>высшее, ГОУ ВПО ПГПУ им.В.Г.Белинского, 2011</t>
  </si>
  <si>
    <t>высшее, Мордовский государственный педагогический институт им. М.Е.Евсевьева, 1999</t>
  </si>
  <si>
    <t>высшее, ФГБОУ ВО ПГУ, 2023</t>
  </si>
  <si>
    <t>высшее, ГОУ ВПО ПГПУ им. В.Г.Белинского, 2006</t>
  </si>
  <si>
    <t>высшее, ФГБОУ ВО ПГУ, 2021</t>
  </si>
  <si>
    <t>высшее, ПГПИ им. В.Г.Белинского, 1979</t>
  </si>
  <si>
    <t>высшее, ПГПИ им. В.Г.Белинского, 1993</t>
  </si>
  <si>
    <t>высшее, ПГПИ им. В.Г.Белинского, 1989</t>
  </si>
  <si>
    <t>высшее, ГАОУ ВО "Московский городской педагогический университет", 2020</t>
  </si>
  <si>
    <t>высшее, ФГБО УВУ ПГУ, 2018</t>
  </si>
  <si>
    <t>высшее, ФГБОУ ВО "Мордовский государственный педагогический институт им. В.Г.Евсевьева, 2019</t>
  </si>
  <si>
    <t>высшее, ФГБОУ ВПО ПГУ, 2013</t>
  </si>
  <si>
    <t>среднее специальное,  ГБПО УПО "Кузнецкий многопрофильный колледж", 2022</t>
  </si>
  <si>
    <t>среднее профессиональное, ГОУ НПО Профессиональное училище №22, 2005</t>
  </si>
  <si>
    <t>среднее специальное,  городищенское педагогической училище, 1976</t>
  </si>
  <si>
    <t>высшее, ПГПИ им.В.Г.Белинского, 1987</t>
  </si>
  <si>
    <t>высшее, ПГПИ им.В.Г.Белинского, 1993</t>
  </si>
  <si>
    <t>высшее ГОУ ВПО ПГПУ им. В.Г.Белинского, 2008</t>
  </si>
  <si>
    <t>высшее, ГОУ ВПО ПГУ, 2011</t>
  </si>
  <si>
    <t>среднее специальное, ГА ПОУ СО "Вольский педагогический колледж им.Ф.И. Панферова", 2018</t>
  </si>
  <si>
    <t>среднее специальное,  городищенское педагогической училище, 1989</t>
  </si>
  <si>
    <t>среднее специальное,  городищенское педагогической училище, 1982</t>
  </si>
  <si>
    <t>высшее, ПГПУ им.В.Г.Белинского, 2002</t>
  </si>
  <si>
    <t>высшее, ГОУ ВПО "Башкирский государственный педагогический университет им.М.Акмуллы, 2010</t>
  </si>
  <si>
    <t>среднее профессиональное, ФГБОУ ВО "Мордовский государственный педагогический университет им. М.Е., Евсевьева", 2023</t>
  </si>
  <si>
    <t>среднее специальное,  ГОУ СПО "Педагогический колледж", 2006</t>
  </si>
  <si>
    <t>высшее, ФГБОУ ВПО "Мордовский государственный педагогический университет им. М.Е., Евсевьева", 2015</t>
  </si>
  <si>
    <t>высшее, ГОУ ВПО ПГПУ им. В.Г.Белинского, 2005</t>
  </si>
  <si>
    <t>профессиональная переподготовка АНО ДПО "Московская академия профессиональных компетенций, 2022</t>
  </si>
  <si>
    <t>высшее, ГОУ ВПО ПГПУ им В.Г.Белинского, 2007</t>
  </si>
  <si>
    <t>высшее,  ПГПУ им. В.Г. Белинского, 1999</t>
  </si>
  <si>
    <t>высшее, ФГБОУ ВО  ПГУ, 2023</t>
  </si>
  <si>
    <t>высшее, Сызранское высшее военное авиационное училище летчиков, 1978  Военно-политическая ордена Ленина и октябрьской революции Краснознаменная академия им В.И. Ленина, 1987</t>
  </si>
  <si>
    <t>высшее, ГОУ ВПО ПГУ, 2009 профессиональная переподготовка ГБПОУ ПО "Кузнецкий многопрофильный колледж" 2019</t>
  </si>
  <si>
    <t>высшее, ФГБОУ ВО ПГУ, 2019</t>
  </si>
  <si>
    <t>среднее специальное, Кузнецкое педагогическое училище, 1990</t>
  </si>
  <si>
    <t>высшее, ГОУ ВПО "Самарский государственный педагогический университет", 2007</t>
  </si>
  <si>
    <t>профессиональная переподготовка АНО ДПО "Московская академия профессиональных компетенций, 2021</t>
  </si>
  <si>
    <t>среднее специальное, ГБПО УПО "Кузнецкий многопрофильный колледж", 2022</t>
  </si>
  <si>
    <t>высшее, ГОУ ВПО Самарский государственный педагогический университет, 2008</t>
  </si>
  <si>
    <t>среденее специальное, Дзержинское педагогическое училище Горьковской области, 1987</t>
  </si>
  <si>
    <t>среднее специальное, ГБПО УПО "Кузнецкий многопрофильный колледж", 2019</t>
  </si>
  <si>
    <t>Диплом  от 01.07.2009 ГОУ ВПО ПГУ       Диплом о проф.переподготовке 582405153054 от 26.03.2019, ГБПОУПО "КМК" по программе образование и педагогика</t>
  </si>
  <si>
    <t>Диплом 101334 019886 от26.06.2023 ФГБОУ ВО "Мордовский государственный пед.универ"</t>
  </si>
  <si>
    <t>курсовая переподготовка</t>
  </si>
  <si>
    <t>Кияйкина Екатерина Юрьевна</t>
  </si>
  <si>
    <t>Обучение русскому языку как государственному языку… декабрь 2021</t>
  </si>
  <si>
    <t>декретный отпуск</t>
  </si>
  <si>
    <t>Менежмент в образовании. 
Управлеческий асвпект реализации ФГОС. Март 2022</t>
  </si>
  <si>
    <t>Методика преподавания и воспитания 
в начальных классах в аспекте современных  образовательных ценностей, 
октябрь 2023 год</t>
  </si>
  <si>
    <t>Актуальные вопросы преподавания физики
 в условиях реализации ФГОС.декабрь 2021</t>
  </si>
  <si>
    <t>Методика преподавания и воспитания в начальных классах
 в аспекте современных  образовательных ценностей, октябрь 2023 год</t>
  </si>
  <si>
    <t>Методика преподавания и воспитания в начальных классах 
в аспекте современных  образовательных ценностей, октябрь 2023 год</t>
  </si>
  <si>
    <t>Организация деятельности педагога-психолога
 в системе общего образования. Июнь 2023</t>
  </si>
  <si>
    <t>Теоретические и методологические основы преподавания информатики 
с учетом требований  ФГОС, сентябрь 2023</t>
  </si>
  <si>
    <t>Ошкина Е.В.</t>
  </si>
  <si>
    <t>Информация об учителях и других педагогических работниках на _2024-2025__ год</t>
  </si>
  <si>
    <t>Внутренняя система оценки качества образования: 
развитие  в соответствии с обновленными ФГОС. Июль 2023</t>
  </si>
  <si>
    <t>6</t>
  </si>
  <si>
    <t>3г10м</t>
  </si>
  <si>
    <t>Вк. Пр27/ка от 28.09.2023</t>
  </si>
  <si>
    <t>преподаватель ОБЗР</t>
  </si>
  <si>
    <t>начальник пришкольного лагеря</t>
  </si>
  <si>
    <t>советник</t>
  </si>
  <si>
    <t xml:space="preserve">учитель нач классов </t>
  </si>
  <si>
    <t>учитель ОНДКР</t>
  </si>
  <si>
    <t>Методика преподавания предметной области "Искусство". Ноябрь 2024</t>
  </si>
  <si>
    <t>Ракушина Елена Николаевна</t>
  </si>
  <si>
    <t>Школа современного учителя. Развитие читательской грамотности. Апрель 2022</t>
  </si>
  <si>
    <t>Новый ФГОС ООО: рабочая программа, функциональная грамотность и взимодействие с родителями. Декабрь 2022</t>
  </si>
  <si>
    <t>Обновление содержания, методик и технологий изучения русского языка и литературы в соответствии с требованиями обновленного ФГОС общего образования. Декабрь 2023</t>
  </si>
  <si>
    <t>Новый ФГОС СОО: рабочая программа, функциональная грамотность и взимодействие с родителями. Июль 2024</t>
  </si>
  <si>
    <t>Новый ФГОС ООО: рабочая программа, функциональная грамотность и взимодействие с родителями. Июнь  2023</t>
  </si>
  <si>
    <t>Школа совеменного учителя истории. Декабрь 2021</t>
  </si>
  <si>
    <t>Школа современного учителя. Читательская грамотность. Май 2022</t>
  </si>
  <si>
    <t>Методика преподавания предмета "Труд (технологии)" в в условиях реализации ФГОС. Октябрь 2024</t>
  </si>
  <si>
    <t>Новый ФГОС ООО: рабочая программа, функциональная грамотность и взимодействие с родителями. Июль 2024</t>
  </si>
  <si>
    <t>Методика преподавания математики в условиях реализации обновленных ФГОС. Ноябрь 2024</t>
  </si>
  <si>
    <t>Технология работы с неуспевающими и одаренными обучающимися 5-11 классов. Март 2024</t>
  </si>
  <si>
    <t>Новый ФГОС СОО: рабочая программа, функциональная грамотность и взимодействие с родителями. Ноябрь 2023</t>
  </si>
  <si>
    <t>Цифровые технологии в образовании. Июнь 2022</t>
  </si>
  <si>
    <t>Информационная безопасность детей: социальные и технологические аспекты. Апрель 2022</t>
  </si>
  <si>
    <t>Обновление содержания, методик и технологий изучения иностранных языков в соответствии с требованиями обновленных ФГОС. Октябрь 2023</t>
  </si>
  <si>
    <t>Новый ФГОС ООО: рабочая программа, функциональная грамотность и взимодействие с родителями. Октябрь 2022</t>
  </si>
  <si>
    <t>Новый ФГОС СОО: рабочая программа, функциональная грамотность и взимодействие с родителями. Январь 2024</t>
  </si>
  <si>
    <t>Подготовка обучающихся к решению олимпиадных заданий по функциональной грамотности. Апрель 2022</t>
  </si>
  <si>
    <t>Школа современного учителя биологии. Декабрь 2021</t>
  </si>
  <si>
    <t>Особенности подготовки к сдаче ЕГЭ по биологии в условиях реализации ФГОС СОО. Март 2022</t>
  </si>
  <si>
    <t>Новый ФГОС ООО: рабочая программа, функциональная грамотность и взимодействие с родителями. Ноябрь 2022</t>
  </si>
  <si>
    <t>Современная биомедицина в школьном курсе биологии: теория и практика. Сириус, август 2024</t>
  </si>
  <si>
    <t>обновленный  ФГОС СОО и ФОП: рабочая программа, функциональная грамотность и взимодействие с родителями. Декабрь  2023</t>
  </si>
  <si>
    <t>Подготовка спортивных судей главной судейской коллегии… ГТО. Февраль 2022</t>
  </si>
  <si>
    <t xml:space="preserve">Новый ФГОС ООО: рабочая программа, функциональная грамотность и взимодействие с родителями. Октябрь 2022 </t>
  </si>
  <si>
    <t>Коммуникации в образовании: профиль современного учителя. Март 2023</t>
  </si>
  <si>
    <t>Переподготовка</t>
  </si>
  <si>
    <t>учитель начальных классов русского языка и литературного чтения. Июнь 2024</t>
  </si>
  <si>
    <t>повышение квалификации</t>
  </si>
  <si>
    <t>специфика преподавания английского языка с учетом требований ФГОС. Июнь 2024</t>
  </si>
  <si>
    <t>Информационные технологии и работа в ЭИОС в условиях цифровой трансформации образовательной организации. Ноябрь 2023</t>
  </si>
  <si>
    <t>Организация системы инклюзивного образования в школе. Июнь 2024</t>
  </si>
  <si>
    <t>Технология работы с неуспевающими и одаренными обучающимися 5-11 классов. ИЮЛЬ 2024</t>
  </si>
  <si>
    <t>Школьная библиотека и ИБЦ как компонент педагогической системы повышения качества образования. Октябрь 2023</t>
  </si>
  <si>
    <t xml:space="preserve">Новый ФГОС НОО: рабочая программа, функциональная грамотность и взимодействие с родителями. Февраль 2023 </t>
  </si>
  <si>
    <t>Профессиональная компетентность
 учителя физической культуры по ФГОС. Февраль 2024</t>
  </si>
  <si>
    <t>Профессиональная компетентность учителя технологии по ФГОС: обязательные документы, современное оценивание и гибкие навыки. Декабрь 2023</t>
  </si>
  <si>
    <t>технология</t>
  </si>
  <si>
    <t>ОРКСЭ</t>
  </si>
  <si>
    <t>Профессиональная компетентность учителяизобразительного искусства по ФГОС и ФОП: обязательные документы, современное оценивание и гибкие навыки. Декабрь 2023</t>
  </si>
  <si>
    <t>Содержание и методика обучения по курсу "основы безопасности и защиты Родины". Март 2024</t>
  </si>
  <si>
    <t xml:space="preserve">Новый ФГОС НОО: рабочая программа, функциональная грамотность и взимодействие с родителями. Август  2024 </t>
  </si>
  <si>
    <t xml:space="preserve">Новый ФГОС НОО: рабочая программа, функциональная грамотность и взимодействие с родителями. Июль 2024  2024 </t>
  </si>
  <si>
    <t>«Построение профориентационной деятельности в образовательной организации в рамках реализации проекта Билет в будущее» 2023</t>
  </si>
  <si>
    <t>Наставничество подростков: технологии развития талантов и формирования успешности» 2022</t>
  </si>
  <si>
    <t>«Построение профориентационной деятельности в образовательной организации в рамках реализации проекта Билет в будущее» 2022</t>
  </si>
  <si>
    <t xml:space="preserve"> «Современный классный руководитель: ключевые направления деятельности и новые приоритетные задачи» 2023</t>
  </si>
  <si>
    <t>«Взаимодействие с родителями обучающихся для достижения образовательных результатов в ОО» 2024</t>
  </si>
  <si>
    <t>«Содержание технологии работы педагога по организации участия детей в БДД и вовлечению их в деятельность отрядов ЮИД» 2023</t>
  </si>
  <si>
    <t>«Современный классный руководитель: ключевые направления деятельности и новые приоритетные задачи» 2024</t>
  </si>
  <si>
    <t>«Современный классный руководитель: ключевые направления деятельности и новые приоритетные задачи» 2023</t>
  </si>
  <si>
    <t>«Построение профориентационной деятельности в образовательной организации в рамках реализации проекта Билет в будущее»2022,2023</t>
  </si>
  <si>
    <t>«Основы профилактики деструктивного социального воздействия на молодежь в сети интернет в социальных сетях» 2023</t>
  </si>
  <si>
    <t>«Современные технологии и эфективные формы воспитательной работы»2021</t>
  </si>
  <si>
    <t>высшее, мордовский государственный педагогический институт им. М.Е.Евсевьева, 2024</t>
  </si>
  <si>
    <t>Диплом</t>
  </si>
  <si>
    <t>высшее, Пензенский государственный педагогический институт им. В.Г.Белинского 1995</t>
  </si>
  <si>
    <t>Вк-Пр 6/кА
от 04.04.24</t>
  </si>
  <si>
    <t>Вк - Пр. 9/ка от 05.06.2024</t>
  </si>
  <si>
    <t>СЗД - протокол №1 от 19.01.2024            диплом ШВ №008181 от 5.06.93 ПГПИ</t>
  </si>
  <si>
    <t xml:space="preserve"> СЗД - протокол №1 от 19.01.2024           Диплом Д-I №220415 от 28.06.1979 ПГПИ им.В.Г.Белинского</t>
  </si>
  <si>
    <t>СЗД - протокол №1 от 19.01.2024           Диплом 117733 0025517 от 10.07.2020 ГГАОУВО "Московский городской педагогический университет"</t>
  </si>
  <si>
    <t>Вк - Пр. 12/ка от 08.10.2024</t>
  </si>
  <si>
    <t>СЗД - протокол №3 от 29.03.2024          Диплом ВСГ 1787721 от 30.05.2008 ГОУВПО ПГПУ им.В.Г.Белинского</t>
  </si>
  <si>
    <t>Вк - Пр 16/кА от 26.12.2024</t>
  </si>
  <si>
    <t>Вк - Пр 16/ка от 26.12.2024  Диплом ЭВ №365693, выдан 14.07. 1995</t>
  </si>
  <si>
    <t>СЗД - протокол 2 от 15.03.2024       ГОУНПО "Профессиональное художественное училище №22" диплом Д№541782, выдан 09.06.2005г</t>
  </si>
  <si>
    <t>СЗД - протокол 2 от 15.03.2024          Диплом Я №442460 от 24.06.1976 Городищенское педучилище</t>
  </si>
  <si>
    <t>Iк - Пр 8/ка от 03.10.2023</t>
  </si>
  <si>
    <t>1к - Пр 9/ка от 05.06.2024          Диплом ВСБ № 0311653 от 02.06.2002 ГОУ ВПО ПГПУ им.В.Г.Белинского</t>
  </si>
  <si>
    <t xml:space="preserve">1к - Пр 15/ка от 04.12.2024           Диплом о професиональной переподготовке 342416475638 от 15.04.2022 </t>
  </si>
  <si>
    <t>Iк - Пр 15/ка от 04.12.2024</t>
  </si>
  <si>
    <t>1К - Пр 3/ка от 05.02.2024                    Диплом о профессиональной переподготовке 180000430491 от 04.12.2020, ООО "Центр повышения квалификации и переподготовки "Луч знаний", учитель начальных классов</t>
  </si>
  <si>
    <t>СЗД - протокол 4 от 19.04.2024   Мин.образования Ульяновской обл.</t>
  </si>
  <si>
    <t>1К Пр - 15/ка от 04.12.2024    диплом МТ №417664 от 29 июня 1989, Городищенское педучилище</t>
  </si>
  <si>
    <t>1К ПР-4/ка от 11.03.2024</t>
  </si>
  <si>
    <t>ВК Пр - 15/ка от 04.12.2024   Диплом МТ 417560 от 29.06.1989 городищенское педучилище</t>
  </si>
  <si>
    <t>1К Пр - 4/ка от 11.03.2024          Диплом ВСГ 1882488 от 29.06.2007 ГОУВПО "Самарский государственный педагогический университет", психолог</t>
  </si>
  <si>
    <t>1К Пр 2/ка от 05.03.2025</t>
  </si>
  <si>
    <t>СЗД - протокол 2 от 15.03.2024           Диплом КЛ 32230 от 22.02.13  ФГБОУВПО ПГУ</t>
  </si>
  <si>
    <t>Шаша Наиля Рашидовна</t>
  </si>
  <si>
    <t>Воеводина Яна Викторовна</t>
  </si>
  <si>
    <t>Податнова Светлана Михайловна</t>
  </si>
  <si>
    <t>высшее Саратовский гоударственный университет им. Н.Г.Чернышевского, 2009</t>
  </si>
  <si>
    <t>среднее специальное,   2023 Студентка ПГУ, з/о</t>
  </si>
  <si>
    <t>высшее, ПГПУ им.В.Г.Белинского, 2010</t>
  </si>
  <si>
    <t>Вк, пр.№ 1/кА от 04.02.2025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</si>
</sst>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17" xfId="0" applyFont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3" borderId="0" xfId="0" applyFont="1" applyFill="1"/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2" borderId="0" xfId="0" applyFont="1" applyFill="1"/>
    <xf numFmtId="0" fontId="1" fillId="2" borderId="2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2" xfId="0" applyFont="1" applyBorder="1" applyAlignment="1">
      <alignment wrapText="1"/>
    </xf>
    <xf numFmtId="0" fontId="4" fillId="0" borderId="34" xfId="0" applyFont="1" applyBorder="1"/>
    <xf numFmtId="17" fontId="4" fillId="0" borderId="34" xfId="0" applyNumberFormat="1" applyFont="1" applyBorder="1"/>
    <xf numFmtId="17" fontId="4" fillId="0" borderId="35" xfId="0" applyNumberFormat="1" applyFont="1" applyBorder="1"/>
    <xf numFmtId="0" fontId="4" fillId="0" borderId="33" xfId="0" applyFont="1" applyBorder="1"/>
    <xf numFmtId="0" fontId="4" fillId="0" borderId="35" xfId="0" applyFont="1" applyBorder="1"/>
    <xf numFmtId="0" fontId="4" fillId="0" borderId="35" xfId="0" applyFont="1" applyBorder="1" applyAlignment="1">
      <alignment wrapText="1"/>
    </xf>
    <xf numFmtId="0" fontId="4" fillId="0" borderId="36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33" xfId="0" applyNumberFormat="1" applyFont="1" applyBorder="1" applyAlignment="1">
      <alignment wrapText="1"/>
    </xf>
    <xf numFmtId="0" fontId="4" fillId="2" borderId="35" xfId="0" applyFont="1" applyFill="1" applyBorder="1"/>
    <xf numFmtId="0" fontId="4" fillId="2" borderId="35" xfId="0" applyFont="1" applyFill="1" applyBorder="1" applyAlignment="1">
      <alignment wrapText="1"/>
    </xf>
    <xf numFmtId="0" fontId="10" fillId="0" borderId="17" xfId="0" applyFont="1" applyFill="1" applyBorder="1" applyAlignment="1">
      <alignment horizontal="center" vertical="center" wrapText="1"/>
    </xf>
    <xf numFmtId="0" fontId="4" fillId="2" borderId="33" xfId="0" applyFont="1" applyFill="1" applyBorder="1"/>
    <xf numFmtId="0" fontId="8" fillId="2" borderId="1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7" fontId="4" fillId="0" borderId="35" xfId="0" applyNumberFormat="1" applyFont="1" applyBorder="1" applyAlignment="1">
      <alignment wrapText="1"/>
    </xf>
    <xf numFmtId="17" fontId="4" fillId="0" borderId="38" xfId="0" applyNumberFormat="1" applyFont="1" applyBorder="1"/>
    <xf numFmtId="17" fontId="4" fillId="0" borderId="42" xfId="0" applyNumberFormat="1" applyFont="1" applyBorder="1" applyAlignment="1">
      <alignment wrapText="1"/>
    </xf>
    <xf numFmtId="17" fontId="4" fillId="0" borderId="38" xfId="0" applyNumberFormat="1" applyFont="1" applyBorder="1" applyAlignment="1">
      <alignment wrapText="1"/>
    </xf>
    <xf numFmtId="0" fontId="4" fillId="2" borderId="42" xfId="0" applyFont="1" applyFill="1" applyBorder="1"/>
    <xf numFmtId="0" fontId="16" fillId="0" borderId="0" xfId="1" applyFont="1"/>
    <xf numFmtId="0" fontId="8" fillId="2" borderId="16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4" fillId="0" borderId="37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35" xfId="0" applyFont="1" applyFill="1" applyBorder="1"/>
    <xf numFmtId="0" fontId="5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4" fillId="0" borderId="37" xfId="0" applyFont="1" applyFill="1" applyBorder="1"/>
    <xf numFmtId="0" fontId="10" fillId="2" borderId="19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wrapText="1"/>
    </xf>
    <xf numFmtId="0" fontId="1" fillId="0" borderId="38" xfId="0" applyFont="1" applyBorder="1" applyAlignment="1">
      <alignment vertical="center" wrapText="1"/>
    </xf>
    <xf numFmtId="0" fontId="1" fillId="0" borderId="38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0" borderId="36" xfId="0" applyNumberFormat="1" applyFont="1" applyBorder="1" applyAlignment="1">
      <alignment wrapText="1"/>
    </xf>
    <xf numFmtId="0" fontId="1" fillId="0" borderId="36" xfId="0" applyFont="1" applyBorder="1" applyAlignment="1">
      <alignment vertical="center" wrapText="1"/>
    </xf>
    <xf numFmtId="17" fontId="4" fillId="0" borderId="44" xfId="0" applyNumberFormat="1" applyFont="1" applyBorder="1"/>
    <xf numFmtId="17" fontId="4" fillId="0" borderId="37" xfId="0" applyNumberFormat="1" applyFont="1" applyBorder="1" applyAlignment="1">
      <alignment wrapText="1"/>
    </xf>
    <xf numFmtId="0" fontId="4" fillId="2" borderId="42" xfId="0" applyFont="1" applyFill="1" applyBorder="1" applyAlignment="1">
      <alignment wrapText="1"/>
    </xf>
    <xf numFmtId="0" fontId="4" fillId="2" borderId="44" xfId="0" applyFont="1" applyFill="1" applyBorder="1" applyAlignment="1">
      <alignment wrapText="1"/>
    </xf>
    <xf numFmtId="49" fontId="5" fillId="2" borderId="18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wrapText="1"/>
    </xf>
    <xf numFmtId="0" fontId="4" fillId="0" borderId="32" xfId="0" applyNumberFormat="1" applyFont="1" applyBorder="1" applyAlignment="1">
      <alignment wrapText="1"/>
    </xf>
    <xf numFmtId="0" fontId="10" fillId="2" borderId="17" xfId="0" applyFont="1" applyFill="1" applyBorder="1" applyAlignment="1">
      <alignment horizontal="center" vertical="center" wrapText="1"/>
    </xf>
    <xf numFmtId="0" fontId="4" fillId="0" borderId="35" xfId="0" applyNumberFormat="1" applyFont="1" applyBorder="1" applyAlignment="1">
      <alignment wrapText="1"/>
    </xf>
    <xf numFmtId="0" fontId="4" fillId="0" borderId="46" xfId="0" applyNumberFormat="1" applyFont="1" applyBorder="1" applyAlignment="1">
      <alignment wrapText="1"/>
    </xf>
    <xf numFmtId="0" fontId="4" fillId="0" borderId="42" xfId="0" applyNumberFormat="1" applyFont="1" applyBorder="1" applyAlignment="1">
      <alignment wrapText="1"/>
    </xf>
    <xf numFmtId="0" fontId="4" fillId="0" borderId="39" xfId="0" applyNumberFormat="1" applyFont="1" applyBorder="1" applyAlignment="1">
      <alignment wrapText="1"/>
    </xf>
    <xf numFmtId="0" fontId="4" fillId="2" borderId="44" xfId="0" applyFont="1" applyFill="1" applyBorder="1"/>
    <xf numFmtId="0" fontId="4" fillId="0" borderId="38" xfId="0" applyFont="1" applyBorder="1" applyAlignment="1">
      <alignment wrapText="1"/>
    </xf>
    <xf numFmtId="0" fontId="1" fillId="0" borderId="35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17" fontId="4" fillId="0" borderId="45" xfId="0" applyNumberFormat="1" applyFont="1" applyBorder="1" applyAlignment="1">
      <alignment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4" fillId="0" borderId="17" xfId="0" applyFont="1" applyBorder="1"/>
    <xf numFmtId="0" fontId="4" fillId="0" borderId="42" xfId="0" applyFont="1" applyFill="1" applyBorder="1"/>
    <xf numFmtId="49" fontId="5" fillId="2" borderId="22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4"/>
  <sheetViews>
    <sheetView tabSelected="1" topLeftCell="A109" zoomScale="106" zoomScaleNormal="106" workbookViewId="0">
      <selection activeCell="F135" sqref="F135"/>
    </sheetView>
  </sheetViews>
  <sheetFormatPr defaultColWidth="9.140625" defaultRowHeight="15" x14ac:dyDescent="0.25"/>
  <cols>
    <col min="1" max="1" width="5.85546875" style="9" customWidth="1"/>
    <col min="2" max="2" width="16.5703125" style="9" customWidth="1"/>
    <col min="3" max="3" width="24.28515625" style="9" customWidth="1"/>
    <col min="4" max="4" width="22.140625" style="9" customWidth="1"/>
    <col min="5" max="5" width="16.42578125" style="9" customWidth="1"/>
    <col min="6" max="6" width="16.28515625" style="9" customWidth="1"/>
    <col min="7" max="7" width="78.140625" style="9" customWidth="1"/>
    <col min="8" max="16384" width="9.140625" style="9"/>
  </cols>
  <sheetData>
    <row r="1" spans="1:10" ht="20.25" x14ac:dyDescent="0.25">
      <c r="A1" s="177" t="s">
        <v>247</v>
      </c>
      <c r="B1" s="177"/>
      <c r="C1" s="177"/>
      <c r="D1" s="177"/>
      <c r="E1" s="177"/>
      <c r="F1" s="177"/>
      <c r="G1" s="177"/>
    </row>
    <row r="2" spans="1:10" s="14" customFormat="1" ht="20.25" customHeight="1" x14ac:dyDescent="0.25"/>
    <row r="3" spans="1:10" s="14" customFormat="1" ht="15.75" customHeight="1" x14ac:dyDescent="0.25">
      <c r="B3" s="178" t="s">
        <v>72</v>
      </c>
      <c r="C3" s="178"/>
      <c r="D3" s="178"/>
      <c r="E3" s="178"/>
      <c r="F3" s="178"/>
      <c r="G3" s="178"/>
    </row>
    <row r="4" spans="1:10" x14ac:dyDescent="0.25">
      <c r="A4" s="179" t="s">
        <v>0</v>
      </c>
      <c r="B4" s="179"/>
      <c r="C4" s="179"/>
      <c r="D4" s="179"/>
      <c r="E4" s="179"/>
      <c r="F4" s="179"/>
      <c r="G4" s="179"/>
    </row>
    <row r="5" spans="1:10" ht="15.75" x14ac:dyDescent="0.25">
      <c r="A5" s="180" t="s">
        <v>185</v>
      </c>
      <c r="B5" s="180"/>
      <c r="C5" s="180"/>
      <c r="D5" s="180"/>
      <c r="E5" s="180"/>
      <c r="F5" s="180"/>
      <c r="G5" s="180"/>
    </row>
    <row r="6" spans="1:10" x14ac:dyDescent="0.25">
      <c r="A6" s="179"/>
      <c r="B6" s="179"/>
      <c r="C6" s="179"/>
      <c r="D6" s="179"/>
      <c r="E6" s="179"/>
      <c r="F6" s="179"/>
      <c r="G6" s="179"/>
    </row>
    <row r="7" spans="1:10" ht="85.5" customHeight="1" x14ac:dyDescent="0.25">
      <c r="A7" s="170" t="s">
        <v>27</v>
      </c>
      <c r="B7" s="170" t="s">
        <v>15</v>
      </c>
      <c r="C7" s="170" t="s">
        <v>8</v>
      </c>
      <c r="D7" s="170" t="s">
        <v>9</v>
      </c>
      <c r="E7" s="171" t="s">
        <v>19</v>
      </c>
      <c r="F7" s="162" t="s">
        <v>23</v>
      </c>
      <c r="G7" s="159" t="s">
        <v>235</v>
      </c>
    </row>
    <row r="8" spans="1:10" ht="32.25" customHeight="1" x14ac:dyDescent="0.25">
      <c r="A8" s="170"/>
      <c r="B8" s="170"/>
      <c r="C8" s="170"/>
      <c r="D8" s="170"/>
      <c r="E8" s="171"/>
      <c r="F8" s="163"/>
      <c r="G8" s="160"/>
    </row>
    <row r="9" spans="1:10" ht="53.25" customHeight="1" x14ac:dyDescent="0.25">
      <c r="A9" s="170"/>
      <c r="B9" s="170"/>
      <c r="C9" s="170"/>
      <c r="D9" s="170"/>
      <c r="E9" s="171"/>
      <c r="F9" s="163"/>
      <c r="G9" s="160"/>
      <c r="J9" s="66"/>
    </row>
    <row r="10" spans="1:10" ht="136.5" customHeight="1" x14ac:dyDescent="0.25">
      <c r="A10" s="170"/>
      <c r="B10" s="170"/>
      <c r="C10" s="170"/>
      <c r="D10" s="170"/>
      <c r="E10" s="171"/>
      <c r="F10" s="164"/>
      <c r="G10" s="161"/>
    </row>
    <row r="11" spans="1:10" ht="16.5" thickBot="1" x14ac:dyDescent="0.3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65">
        <v>6</v>
      </c>
      <c r="G11" s="66">
        <v>7</v>
      </c>
    </row>
    <row r="12" spans="1:10" ht="45" customHeight="1" thickBot="1" x14ac:dyDescent="0.3">
      <c r="A12" s="30">
        <v>1</v>
      </c>
      <c r="B12" s="32" t="s">
        <v>73</v>
      </c>
      <c r="C12" s="32" t="s">
        <v>74</v>
      </c>
      <c r="D12" s="47" t="s">
        <v>189</v>
      </c>
      <c r="E12" s="64">
        <v>43</v>
      </c>
      <c r="F12" s="51"/>
      <c r="G12" s="67" t="s">
        <v>248</v>
      </c>
    </row>
    <row r="13" spans="1:10" ht="25.5" x14ac:dyDescent="0.25">
      <c r="A13" s="167">
        <v>2</v>
      </c>
      <c r="B13" s="154" t="s">
        <v>83</v>
      </c>
      <c r="C13" s="36" t="s">
        <v>75</v>
      </c>
      <c r="D13" s="37" t="s">
        <v>213</v>
      </c>
      <c r="E13" s="33">
        <v>23</v>
      </c>
      <c r="F13" s="41"/>
      <c r="G13" s="72"/>
    </row>
    <row r="14" spans="1:10" x14ac:dyDescent="0.25">
      <c r="A14" s="168"/>
      <c r="B14" s="155"/>
      <c r="C14" s="165" t="s">
        <v>85</v>
      </c>
      <c r="D14" s="85"/>
      <c r="E14" s="165">
        <v>23</v>
      </c>
      <c r="F14" s="165" t="s">
        <v>84</v>
      </c>
      <c r="G14" s="75" t="s">
        <v>290</v>
      </c>
    </row>
    <row r="15" spans="1:10" ht="45.75" thickBot="1" x14ac:dyDescent="0.3">
      <c r="A15" s="168"/>
      <c r="B15" s="155"/>
      <c r="C15" s="155"/>
      <c r="D15" s="91" t="s">
        <v>213</v>
      </c>
      <c r="E15" s="155"/>
      <c r="F15" s="155"/>
      <c r="G15" s="118" t="s">
        <v>240</v>
      </c>
    </row>
    <row r="16" spans="1:10" ht="63.75" customHeight="1" x14ac:dyDescent="0.25">
      <c r="A16" s="167">
        <v>3</v>
      </c>
      <c r="B16" s="154" t="s">
        <v>76</v>
      </c>
      <c r="C16" s="172" t="s">
        <v>77</v>
      </c>
      <c r="D16" s="151" t="s">
        <v>230</v>
      </c>
      <c r="E16" s="154">
        <v>21</v>
      </c>
      <c r="F16" s="151"/>
      <c r="G16" s="73" t="s">
        <v>239</v>
      </c>
    </row>
    <row r="17" spans="1:7" ht="31.5" x14ac:dyDescent="0.25">
      <c r="A17" s="168"/>
      <c r="B17" s="155"/>
      <c r="C17" s="173"/>
      <c r="D17" s="152"/>
      <c r="E17" s="155"/>
      <c r="F17" s="152"/>
      <c r="G17" s="115" t="s">
        <v>312</v>
      </c>
    </row>
    <row r="18" spans="1:7" ht="30" x14ac:dyDescent="0.25">
      <c r="A18" s="168"/>
      <c r="B18" s="155"/>
      <c r="C18" s="174"/>
      <c r="D18" s="152"/>
      <c r="E18" s="175"/>
      <c r="F18" s="166"/>
      <c r="G18" s="99" t="s">
        <v>267</v>
      </c>
    </row>
    <row r="19" spans="1:7" ht="78.75" customHeight="1" thickBot="1" x14ac:dyDescent="0.3">
      <c r="A19" s="169"/>
      <c r="B19" s="156"/>
      <c r="C19" s="39" t="s">
        <v>79</v>
      </c>
      <c r="D19" s="94" t="s">
        <v>230</v>
      </c>
      <c r="E19" s="40">
        <v>21</v>
      </c>
      <c r="F19" s="40" t="s">
        <v>251</v>
      </c>
      <c r="G19" s="68" t="s">
        <v>257</v>
      </c>
    </row>
    <row r="20" spans="1:7" ht="25.5" x14ac:dyDescent="0.25">
      <c r="A20" s="167">
        <v>4</v>
      </c>
      <c r="B20" s="154" t="s">
        <v>80</v>
      </c>
      <c r="C20" s="36" t="s">
        <v>75</v>
      </c>
      <c r="D20" s="37" t="s">
        <v>191</v>
      </c>
      <c r="E20" s="33">
        <v>19</v>
      </c>
      <c r="F20" s="37"/>
      <c r="G20" s="70"/>
    </row>
    <row r="21" spans="1:7" ht="31.5" x14ac:dyDescent="0.25">
      <c r="A21" s="168"/>
      <c r="B21" s="155"/>
      <c r="C21" s="176" t="s">
        <v>82</v>
      </c>
      <c r="D21" s="91"/>
      <c r="E21" s="165">
        <v>19</v>
      </c>
      <c r="F21" s="165" t="s">
        <v>81</v>
      </c>
      <c r="G21" s="119" t="s">
        <v>310</v>
      </c>
    </row>
    <row r="22" spans="1:7" ht="15" customHeight="1" x14ac:dyDescent="0.25">
      <c r="A22" s="168"/>
      <c r="B22" s="155"/>
      <c r="C22" s="152"/>
      <c r="D22" s="91"/>
      <c r="E22" s="155"/>
      <c r="F22" s="155"/>
      <c r="G22" s="97" t="s">
        <v>259</v>
      </c>
    </row>
    <row r="23" spans="1:7" ht="26.25" thickBot="1" x14ac:dyDescent="0.3">
      <c r="A23" s="169"/>
      <c r="B23" s="156"/>
      <c r="C23" s="153"/>
      <c r="D23" s="94" t="s">
        <v>191</v>
      </c>
      <c r="E23" s="156"/>
      <c r="F23" s="156"/>
      <c r="G23" s="69" t="s">
        <v>237</v>
      </c>
    </row>
    <row r="24" spans="1:7" ht="30" x14ac:dyDescent="0.25">
      <c r="A24" s="167">
        <v>5</v>
      </c>
      <c r="B24" s="154" t="s">
        <v>87</v>
      </c>
      <c r="C24" s="151" t="s">
        <v>82</v>
      </c>
      <c r="D24" s="151" t="s">
        <v>190</v>
      </c>
      <c r="E24" s="154">
        <v>43</v>
      </c>
      <c r="F24" s="154" t="s">
        <v>316</v>
      </c>
      <c r="G24" s="96" t="s">
        <v>260</v>
      </c>
    </row>
    <row r="25" spans="1:7" ht="15.75" thickBot="1" x14ac:dyDescent="0.3">
      <c r="A25" s="169"/>
      <c r="B25" s="156"/>
      <c r="C25" s="153"/>
      <c r="D25" s="153"/>
      <c r="E25" s="156"/>
      <c r="F25" s="156"/>
      <c r="G25" s="120" t="s">
        <v>237</v>
      </c>
    </row>
    <row r="26" spans="1:7" ht="15.75" customHeight="1" x14ac:dyDescent="0.25">
      <c r="A26" s="167">
        <v>6</v>
      </c>
      <c r="B26" s="154" t="s">
        <v>88</v>
      </c>
      <c r="C26" s="151" t="s">
        <v>82</v>
      </c>
      <c r="D26" s="151" t="s">
        <v>192</v>
      </c>
      <c r="E26" s="154">
        <v>18</v>
      </c>
      <c r="F26" s="154" t="s">
        <v>89</v>
      </c>
      <c r="G26" s="70" t="s">
        <v>259</v>
      </c>
    </row>
    <row r="27" spans="1:7" ht="31.5" x14ac:dyDescent="0.25">
      <c r="A27" s="168"/>
      <c r="B27" s="155"/>
      <c r="C27" s="152"/>
      <c r="D27" s="152"/>
      <c r="E27" s="155"/>
      <c r="F27" s="155"/>
      <c r="G27" s="115" t="s">
        <v>309</v>
      </c>
    </row>
    <row r="28" spans="1:7" ht="26.25" customHeight="1" thickBot="1" x14ac:dyDescent="0.3">
      <c r="A28" s="169"/>
      <c r="B28" s="156"/>
      <c r="C28" s="153"/>
      <c r="D28" s="153"/>
      <c r="E28" s="156"/>
      <c r="F28" s="156"/>
      <c r="G28" s="120" t="s">
        <v>237</v>
      </c>
    </row>
    <row r="29" spans="1:7" ht="45.75" thickBot="1" x14ac:dyDescent="0.3">
      <c r="A29" s="83">
        <v>7</v>
      </c>
      <c r="B29" s="82" t="s">
        <v>90</v>
      </c>
      <c r="C29" s="37" t="s">
        <v>82</v>
      </c>
      <c r="D29" s="37" t="s">
        <v>190</v>
      </c>
      <c r="E29" s="33">
        <v>50</v>
      </c>
      <c r="F29" s="33" t="s">
        <v>91</v>
      </c>
      <c r="G29" s="96" t="s">
        <v>261</v>
      </c>
    </row>
    <row r="30" spans="1:7" ht="81.75" customHeight="1" thickBot="1" x14ac:dyDescent="0.3">
      <c r="A30" s="83">
        <v>8</v>
      </c>
      <c r="B30" s="82" t="s">
        <v>92</v>
      </c>
      <c r="C30" s="37" t="s">
        <v>82</v>
      </c>
      <c r="D30" s="37" t="s">
        <v>313</v>
      </c>
      <c r="E30" s="33">
        <v>1</v>
      </c>
      <c r="F30" s="150" t="s">
        <v>314</v>
      </c>
      <c r="G30" s="78"/>
    </row>
    <row r="31" spans="1:7" ht="68.25" thickBot="1" x14ac:dyDescent="0.3">
      <c r="A31" s="83">
        <v>9</v>
      </c>
      <c r="B31" s="82" t="s">
        <v>93</v>
      </c>
      <c r="C31" s="90" t="s">
        <v>82</v>
      </c>
      <c r="D31" s="90" t="s">
        <v>193</v>
      </c>
      <c r="E31" s="113">
        <v>1</v>
      </c>
      <c r="F31" s="149" t="s">
        <v>94</v>
      </c>
      <c r="G31" s="146"/>
    </row>
    <row r="32" spans="1:7" ht="39" customHeight="1" x14ac:dyDescent="0.25">
      <c r="A32" s="167">
        <v>10</v>
      </c>
      <c r="B32" s="154" t="s">
        <v>95</v>
      </c>
      <c r="C32" s="151" t="s">
        <v>86</v>
      </c>
      <c r="D32" s="151" t="s">
        <v>194</v>
      </c>
      <c r="E32" s="154">
        <v>11</v>
      </c>
      <c r="F32" s="154" t="s">
        <v>96</v>
      </c>
      <c r="G32" s="72" t="s">
        <v>264</v>
      </c>
    </row>
    <row r="33" spans="1:11" x14ac:dyDescent="0.25">
      <c r="A33" s="168"/>
      <c r="B33" s="155"/>
      <c r="C33" s="152"/>
      <c r="D33" s="152"/>
      <c r="E33" s="155"/>
      <c r="F33" s="155"/>
      <c r="G33" s="100" t="s">
        <v>265</v>
      </c>
    </row>
    <row r="34" spans="1:11" ht="45.75" customHeight="1" x14ac:dyDescent="0.25">
      <c r="A34" s="168"/>
      <c r="B34" s="155"/>
      <c r="C34" s="152"/>
      <c r="D34" s="152"/>
      <c r="E34" s="155"/>
      <c r="F34" s="155"/>
      <c r="G34" s="98" t="s">
        <v>263</v>
      </c>
    </row>
    <row r="35" spans="1:11" ht="40.5" customHeight="1" thickBot="1" x14ac:dyDescent="0.3">
      <c r="A35" s="169"/>
      <c r="B35" s="156"/>
      <c r="C35" s="153"/>
      <c r="D35" s="153"/>
      <c r="E35" s="156"/>
      <c r="F35" s="156"/>
      <c r="G35" s="121" t="s">
        <v>262</v>
      </c>
    </row>
    <row r="36" spans="1:11" ht="40.5" customHeight="1" x14ac:dyDescent="0.25">
      <c r="A36" s="167">
        <v>11</v>
      </c>
      <c r="B36" s="154" t="s">
        <v>97</v>
      </c>
      <c r="C36" s="151" t="s">
        <v>99</v>
      </c>
      <c r="D36" s="151" t="s">
        <v>187</v>
      </c>
      <c r="E36" s="154">
        <v>20</v>
      </c>
      <c r="F36" s="87"/>
      <c r="G36" s="96" t="s">
        <v>267</v>
      </c>
    </row>
    <row r="37" spans="1:11" ht="40.5" customHeight="1" x14ac:dyDescent="0.25">
      <c r="A37" s="168"/>
      <c r="B37" s="155"/>
      <c r="C37" s="152"/>
      <c r="D37" s="152"/>
      <c r="E37" s="155"/>
      <c r="F37" s="102" t="s">
        <v>98</v>
      </c>
      <c r="G37" s="99" t="s">
        <v>269</v>
      </c>
    </row>
    <row r="38" spans="1:11" ht="30.75" thickBot="1" x14ac:dyDescent="0.3">
      <c r="A38" s="169"/>
      <c r="B38" s="156"/>
      <c r="C38" s="153"/>
      <c r="D38" s="153"/>
      <c r="E38" s="156"/>
      <c r="F38" s="103"/>
      <c r="G38" s="123" t="s">
        <v>268</v>
      </c>
    </row>
    <row r="39" spans="1:11" ht="46.5" customHeight="1" thickBot="1" x14ac:dyDescent="0.3">
      <c r="A39" s="83">
        <v>12</v>
      </c>
      <c r="B39" s="82" t="s">
        <v>100</v>
      </c>
      <c r="C39" s="37" t="s">
        <v>99</v>
      </c>
      <c r="D39" s="37" t="s">
        <v>189</v>
      </c>
      <c r="E39" s="33">
        <v>38</v>
      </c>
      <c r="F39" s="33" t="s">
        <v>101</v>
      </c>
      <c r="G39" s="79" t="s">
        <v>268</v>
      </c>
    </row>
    <row r="40" spans="1:11" ht="79.5" thickBot="1" x14ac:dyDescent="0.3">
      <c r="A40" s="167">
        <v>13</v>
      </c>
      <c r="B40" s="151" t="s">
        <v>102</v>
      </c>
      <c r="C40" s="37" t="s">
        <v>99</v>
      </c>
      <c r="D40" s="37" t="s">
        <v>186</v>
      </c>
      <c r="E40" s="42">
        <v>25</v>
      </c>
      <c r="F40" s="108" t="s">
        <v>103</v>
      </c>
      <c r="G40" s="79" t="s">
        <v>268</v>
      </c>
    </row>
    <row r="41" spans="1:11" ht="79.5" thickBot="1" x14ac:dyDescent="0.3">
      <c r="A41" s="169"/>
      <c r="B41" s="153"/>
      <c r="C41" s="39" t="s">
        <v>133</v>
      </c>
      <c r="D41" s="45" t="s">
        <v>186</v>
      </c>
      <c r="E41" s="44">
        <v>25</v>
      </c>
      <c r="F41" s="44" t="s">
        <v>103</v>
      </c>
      <c r="G41" s="104" t="s">
        <v>266</v>
      </c>
    </row>
    <row r="42" spans="1:11" ht="25.5" customHeight="1" x14ac:dyDescent="0.25">
      <c r="A42" s="167">
        <v>14</v>
      </c>
      <c r="B42" s="154" t="s">
        <v>104</v>
      </c>
      <c r="C42" s="151" t="s">
        <v>106</v>
      </c>
      <c r="D42" s="151" t="s">
        <v>188</v>
      </c>
      <c r="E42" s="154">
        <v>6</v>
      </c>
      <c r="F42" s="154" t="s">
        <v>105</v>
      </c>
      <c r="G42" s="73" t="s">
        <v>271</v>
      </c>
    </row>
    <row r="43" spans="1:11" ht="30" x14ac:dyDescent="0.25">
      <c r="A43" s="168"/>
      <c r="B43" s="155"/>
      <c r="C43" s="152"/>
      <c r="D43" s="152"/>
      <c r="E43" s="155"/>
      <c r="F43" s="155"/>
      <c r="G43" s="98" t="s">
        <v>269</v>
      </c>
    </row>
    <row r="44" spans="1:11" ht="30" x14ac:dyDescent="0.25">
      <c r="A44" s="168"/>
      <c r="B44" s="155"/>
      <c r="C44" s="152"/>
      <c r="D44" s="152"/>
      <c r="E44" s="155"/>
      <c r="F44" s="155"/>
      <c r="G44" s="98" t="s">
        <v>272</v>
      </c>
    </row>
    <row r="45" spans="1:11" ht="30" x14ac:dyDescent="0.25">
      <c r="A45" s="168"/>
      <c r="B45" s="155"/>
      <c r="C45" s="152"/>
      <c r="D45" s="152"/>
      <c r="E45" s="155"/>
      <c r="F45" s="155"/>
      <c r="G45" s="99" t="s">
        <v>270</v>
      </c>
    </row>
    <row r="46" spans="1:11" ht="42" customHeight="1" thickBot="1" x14ac:dyDescent="0.3">
      <c r="A46" s="169"/>
      <c r="B46" s="156"/>
      <c r="C46" s="153"/>
      <c r="D46" s="153"/>
      <c r="E46" s="156"/>
      <c r="F46" s="156"/>
      <c r="G46" s="105" t="s">
        <v>245</v>
      </c>
    </row>
    <row r="47" spans="1:11" ht="77.25" customHeight="1" thickBot="1" x14ac:dyDescent="0.3">
      <c r="A47" s="51">
        <v>15</v>
      </c>
      <c r="B47" s="32" t="s">
        <v>107</v>
      </c>
      <c r="C47" s="57" t="s">
        <v>78</v>
      </c>
      <c r="D47" s="56" t="s">
        <v>224</v>
      </c>
      <c r="E47" s="58">
        <v>12</v>
      </c>
      <c r="F47" s="251" t="s">
        <v>233</v>
      </c>
      <c r="G47" s="76"/>
      <c r="K47" s="101"/>
    </row>
    <row r="48" spans="1:11" ht="77.25" customHeight="1" x14ac:dyDescent="0.25">
      <c r="A48" s="167">
        <v>16</v>
      </c>
      <c r="B48" s="154" t="s">
        <v>108</v>
      </c>
      <c r="C48" s="151" t="s">
        <v>109</v>
      </c>
      <c r="D48" s="151" t="s">
        <v>198</v>
      </c>
      <c r="E48" s="154">
        <v>35</v>
      </c>
      <c r="F48" s="154" t="s">
        <v>317</v>
      </c>
      <c r="G48" s="96" t="s">
        <v>274</v>
      </c>
      <c r="K48" s="101"/>
    </row>
    <row r="49" spans="1:11" ht="77.25" customHeight="1" x14ac:dyDescent="0.25">
      <c r="A49" s="168"/>
      <c r="B49" s="155"/>
      <c r="C49" s="152"/>
      <c r="D49" s="152"/>
      <c r="E49" s="155"/>
      <c r="F49" s="155"/>
      <c r="G49" s="115" t="s">
        <v>308</v>
      </c>
      <c r="K49" s="101"/>
    </row>
    <row r="50" spans="1:11" ht="42.75" customHeight="1" thickBot="1" x14ac:dyDescent="0.3">
      <c r="A50" s="169"/>
      <c r="B50" s="156"/>
      <c r="C50" s="153"/>
      <c r="D50" s="153"/>
      <c r="E50" s="156"/>
      <c r="F50" s="156"/>
      <c r="G50" s="117" t="s">
        <v>273</v>
      </c>
    </row>
    <row r="51" spans="1:11" ht="45" customHeight="1" thickBot="1" x14ac:dyDescent="0.3">
      <c r="A51" s="83">
        <v>17</v>
      </c>
      <c r="B51" s="82" t="s">
        <v>110</v>
      </c>
      <c r="C51" s="37" t="s">
        <v>109</v>
      </c>
      <c r="D51" s="37" t="s">
        <v>197</v>
      </c>
      <c r="E51" s="42">
        <v>32</v>
      </c>
      <c r="F51" s="42" t="s">
        <v>318</v>
      </c>
      <c r="G51" s="73" t="s">
        <v>273</v>
      </c>
    </row>
    <row r="52" spans="1:11" ht="68.25" thickBot="1" x14ac:dyDescent="0.3">
      <c r="A52" s="83">
        <v>18</v>
      </c>
      <c r="B52" s="82" t="s">
        <v>111</v>
      </c>
      <c r="C52" s="87" t="s">
        <v>113</v>
      </c>
      <c r="D52" s="90" t="s">
        <v>196</v>
      </c>
      <c r="E52" s="113">
        <v>45</v>
      </c>
      <c r="F52" s="113" t="s">
        <v>319</v>
      </c>
      <c r="G52" s="114" t="s">
        <v>273</v>
      </c>
    </row>
    <row r="53" spans="1:11" ht="51.75" customHeight="1" x14ac:dyDescent="0.25">
      <c r="A53" s="167">
        <v>19</v>
      </c>
      <c r="B53" s="154" t="s">
        <v>112</v>
      </c>
      <c r="C53" s="154" t="s">
        <v>113</v>
      </c>
      <c r="D53" s="151" t="s">
        <v>199</v>
      </c>
      <c r="E53" s="190">
        <v>4</v>
      </c>
      <c r="F53" s="190" t="s">
        <v>320</v>
      </c>
      <c r="G53" s="96" t="s">
        <v>283</v>
      </c>
    </row>
    <row r="54" spans="1:11" x14ac:dyDescent="0.25">
      <c r="A54" s="168"/>
      <c r="B54" s="155"/>
      <c r="C54" s="155"/>
      <c r="D54" s="152"/>
      <c r="E54" s="191"/>
      <c r="F54" s="191"/>
      <c r="G54" s="106" t="s">
        <v>284</v>
      </c>
    </row>
    <row r="55" spans="1:11" ht="31.5" x14ac:dyDescent="0.25">
      <c r="A55" s="168"/>
      <c r="B55" s="155"/>
      <c r="C55" s="155"/>
      <c r="D55" s="152"/>
      <c r="E55" s="191"/>
      <c r="F55" s="191"/>
      <c r="G55" s="115" t="s">
        <v>303</v>
      </c>
    </row>
    <row r="56" spans="1:11" ht="31.5" x14ac:dyDescent="0.25">
      <c r="A56" s="168"/>
      <c r="B56" s="155"/>
      <c r="C56" s="155"/>
      <c r="D56" s="152"/>
      <c r="E56" s="191"/>
      <c r="F56" s="191"/>
      <c r="G56" s="115" t="s">
        <v>304</v>
      </c>
    </row>
    <row r="57" spans="1:11" ht="31.5" x14ac:dyDescent="0.25">
      <c r="A57" s="168"/>
      <c r="B57" s="155"/>
      <c r="C57" s="155"/>
      <c r="D57" s="152"/>
      <c r="E57" s="191"/>
      <c r="F57" s="191"/>
      <c r="G57" s="115" t="s">
        <v>305</v>
      </c>
    </row>
    <row r="58" spans="1:11" ht="31.5" x14ac:dyDescent="0.25">
      <c r="A58" s="168"/>
      <c r="B58" s="155"/>
      <c r="C58" s="155"/>
      <c r="D58" s="152"/>
      <c r="E58" s="191"/>
      <c r="F58" s="191"/>
      <c r="G58" s="116" t="s">
        <v>306</v>
      </c>
    </row>
    <row r="59" spans="1:11" ht="30.75" thickBot="1" x14ac:dyDescent="0.3">
      <c r="A59" s="169"/>
      <c r="B59" s="156"/>
      <c r="C59" s="156"/>
      <c r="D59" s="153"/>
      <c r="E59" s="192"/>
      <c r="F59" s="192"/>
      <c r="G59" s="117" t="s">
        <v>273</v>
      </c>
    </row>
    <row r="60" spans="1:11" ht="90.75" thickBot="1" x14ac:dyDescent="0.3">
      <c r="A60" s="51">
        <v>20</v>
      </c>
      <c r="B60" s="45" t="s">
        <v>114</v>
      </c>
      <c r="C60" s="32" t="s">
        <v>113</v>
      </c>
      <c r="D60" s="45" t="s">
        <v>201</v>
      </c>
      <c r="E60" s="46">
        <v>7</v>
      </c>
      <c r="F60" s="148" t="s">
        <v>115</v>
      </c>
      <c r="G60" s="73" t="s">
        <v>273</v>
      </c>
    </row>
    <row r="61" spans="1:11" ht="51.75" thickBot="1" x14ac:dyDescent="0.3">
      <c r="A61" s="51">
        <v>21</v>
      </c>
      <c r="B61" s="32" t="s">
        <v>178</v>
      </c>
      <c r="C61" s="45" t="s">
        <v>18</v>
      </c>
      <c r="D61" s="45" t="s">
        <v>200</v>
      </c>
      <c r="E61" s="124" t="s">
        <v>249</v>
      </c>
      <c r="F61" s="56" t="s">
        <v>179</v>
      </c>
      <c r="G61" s="125"/>
    </row>
    <row r="62" spans="1:11" ht="30" x14ac:dyDescent="0.25">
      <c r="A62" s="168">
        <v>22</v>
      </c>
      <c r="B62" s="155" t="s">
        <v>116</v>
      </c>
      <c r="C62" s="152" t="s">
        <v>117</v>
      </c>
      <c r="D62" s="152" t="s">
        <v>206</v>
      </c>
      <c r="E62" s="155">
        <v>37</v>
      </c>
      <c r="F62" s="155" t="s">
        <v>321</v>
      </c>
      <c r="G62" s="106" t="s">
        <v>241</v>
      </c>
    </row>
    <row r="63" spans="1:11" ht="30" x14ac:dyDescent="0.25">
      <c r="A63" s="168"/>
      <c r="B63" s="155"/>
      <c r="C63" s="152"/>
      <c r="D63" s="152"/>
      <c r="E63" s="155"/>
      <c r="F63" s="155"/>
      <c r="G63" s="106" t="s">
        <v>276</v>
      </c>
    </row>
    <row r="64" spans="1:11" ht="30" x14ac:dyDescent="0.25">
      <c r="A64" s="168"/>
      <c r="B64" s="155"/>
      <c r="C64" s="152"/>
      <c r="D64" s="152"/>
      <c r="E64" s="155"/>
      <c r="F64" s="155"/>
      <c r="G64" s="99" t="s">
        <v>275</v>
      </c>
    </row>
    <row r="65" spans="1:7" ht="30.75" thickBot="1" x14ac:dyDescent="0.3">
      <c r="A65" s="169"/>
      <c r="B65" s="156"/>
      <c r="C65" s="153"/>
      <c r="D65" s="153"/>
      <c r="E65" s="156"/>
      <c r="F65" s="156"/>
      <c r="G65" s="98" t="s">
        <v>269</v>
      </c>
    </row>
    <row r="66" spans="1:7" ht="26.25" customHeight="1" x14ac:dyDescent="0.25">
      <c r="A66" s="167">
        <v>23</v>
      </c>
      <c r="B66" s="154" t="s">
        <v>118</v>
      </c>
      <c r="C66" s="151" t="s">
        <v>119</v>
      </c>
      <c r="D66" s="151" t="s">
        <v>208</v>
      </c>
      <c r="E66" s="190">
        <v>4</v>
      </c>
      <c r="F66" s="190" t="s">
        <v>322</v>
      </c>
      <c r="G66" s="72" t="s">
        <v>277</v>
      </c>
    </row>
    <row r="67" spans="1:7" ht="30" x14ac:dyDescent="0.25">
      <c r="A67" s="168"/>
      <c r="B67" s="155"/>
      <c r="C67" s="152"/>
      <c r="D67" s="152"/>
      <c r="E67" s="191"/>
      <c r="F67" s="191"/>
      <c r="G67" s="106" t="s">
        <v>276</v>
      </c>
    </row>
    <row r="68" spans="1:7" ht="30" x14ac:dyDescent="0.25">
      <c r="A68" s="168"/>
      <c r="B68" s="155"/>
      <c r="C68" s="152"/>
      <c r="D68" s="152"/>
      <c r="E68" s="191"/>
      <c r="F68" s="191"/>
      <c r="G68" s="98" t="s">
        <v>278</v>
      </c>
    </row>
    <row r="69" spans="1:7" ht="30" x14ac:dyDescent="0.25">
      <c r="A69" s="168"/>
      <c r="B69" s="155"/>
      <c r="C69" s="152"/>
      <c r="D69" s="152"/>
      <c r="E69" s="191"/>
      <c r="F69" s="191"/>
      <c r="G69" s="99" t="s">
        <v>279</v>
      </c>
    </row>
    <row r="70" spans="1:7" ht="31.5" x14ac:dyDescent="0.25">
      <c r="A70" s="168"/>
      <c r="B70" s="155"/>
      <c r="C70" s="152"/>
      <c r="D70" s="152"/>
      <c r="E70" s="191"/>
      <c r="F70" s="191"/>
      <c r="G70" s="115" t="s">
        <v>302</v>
      </c>
    </row>
    <row r="71" spans="1:7" ht="31.5" x14ac:dyDescent="0.25">
      <c r="A71" s="168"/>
      <c r="B71" s="155"/>
      <c r="C71" s="152"/>
      <c r="D71" s="152"/>
      <c r="E71" s="191"/>
      <c r="F71" s="191"/>
      <c r="G71" s="115" t="s">
        <v>308</v>
      </c>
    </row>
    <row r="72" spans="1:7" ht="30" x14ac:dyDescent="0.25">
      <c r="A72" s="168"/>
      <c r="B72" s="155"/>
      <c r="C72" s="152"/>
      <c r="D72" s="152"/>
      <c r="E72" s="191"/>
      <c r="F72" s="191"/>
      <c r="G72" s="99" t="s">
        <v>275</v>
      </c>
    </row>
    <row r="73" spans="1:7" ht="30" x14ac:dyDescent="0.25">
      <c r="A73" s="168"/>
      <c r="B73" s="155"/>
      <c r="C73" s="152"/>
      <c r="D73" s="152"/>
      <c r="E73" s="191"/>
      <c r="F73" s="191"/>
      <c r="G73" s="98" t="s">
        <v>269</v>
      </c>
    </row>
    <row r="74" spans="1:7" ht="30.75" thickBot="1" x14ac:dyDescent="0.3">
      <c r="A74" s="169"/>
      <c r="B74" s="156"/>
      <c r="C74" s="153"/>
      <c r="D74" s="153"/>
      <c r="E74" s="192"/>
      <c r="F74" s="192"/>
      <c r="G74" s="105" t="s">
        <v>280</v>
      </c>
    </row>
    <row r="75" spans="1:7" ht="36.75" customHeight="1" thickBot="1" x14ac:dyDescent="0.3">
      <c r="A75" s="83">
        <v>24</v>
      </c>
      <c r="B75" s="82" t="s">
        <v>120</v>
      </c>
      <c r="C75" s="37" t="s">
        <v>122</v>
      </c>
      <c r="D75" s="37" t="s">
        <v>207</v>
      </c>
      <c r="E75" s="33">
        <v>28</v>
      </c>
      <c r="F75" s="33" t="s">
        <v>121</v>
      </c>
      <c r="G75" s="72"/>
    </row>
    <row r="76" spans="1:7" ht="39" customHeight="1" x14ac:dyDescent="0.25">
      <c r="A76" s="167">
        <v>25</v>
      </c>
      <c r="B76" s="154" t="s">
        <v>123</v>
      </c>
      <c r="C76" s="151" t="s">
        <v>124</v>
      </c>
      <c r="D76" s="151" t="s">
        <v>202</v>
      </c>
      <c r="E76" s="154">
        <v>9</v>
      </c>
      <c r="F76" s="154" t="s">
        <v>323</v>
      </c>
      <c r="G76" s="72" t="s">
        <v>282</v>
      </c>
    </row>
    <row r="77" spans="1:7" ht="30" x14ac:dyDescent="0.25">
      <c r="A77" s="168"/>
      <c r="B77" s="155"/>
      <c r="C77" s="152"/>
      <c r="D77" s="152"/>
      <c r="E77" s="155"/>
      <c r="F77" s="155"/>
      <c r="G77" s="99" t="s">
        <v>281</v>
      </c>
    </row>
    <row r="78" spans="1:7" ht="31.5" x14ac:dyDescent="0.25">
      <c r="A78" s="168"/>
      <c r="B78" s="155"/>
      <c r="C78" s="152"/>
      <c r="D78" s="152"/>
      <c r="E78" s="155"/>
      <c r="F78" s="155"/>
      <c r="G78" s="119" t="s">
        <v>302</v>
      </c>
    </row>
    <row r="79" spans="1:7" ht="39" customHeight="1" thickBot="1" x14ac:dyDescent="0.3">
      <c r="A79" s="169"/>
      <c r="B79" s="89"/>
      <c r="C79" s="94"/>
      <c r="D79" s="94"/>
      <c r="E79" s="89"/>
      <c r="F79" s="89"/>
      <c r="G79" s="121" t="s">
        <v>293</v>
      </c>
    </row>
    <row r="80" spans="1:7" ht="68.25" thickBot="1" x14ac:dyDescent="0.3">
      <c r="A80" s="83">
        <v>26</v>
      </c>
      <c r="B80" s="82" t="s">
        <v>125</v>
      </c>
      <c r="C80" s="37" t="s">
        <v>124</v>
      </c>
      <c r="D80" s="37" t="s">
        <v>203</v>
      </c>
      <c r="E80" s="42">
        <v>2</v>
      </c>
      <c r="F80" s="108" t="s">
        <v>126</v>
      </c>
      <c r="G80" s="73" t="s">
        <v>294</v>
      </c>
    </row>
    <row r="81" spans="1:7" ht="45.75" customHeight="1" thickBot="1" x14ac:dyDescent="0.3">
      <c r="A81" s="167">
        <v>27</v>
      </c>
      <c r="B81" s="154" t="s">
        <v>258</v>
      </c>
      <c r="C81" s="151" t="s">
        <v>124</v>
      </c>
      <c r="D81" s="151" t="s">
        <v>315</v>
      </c>
      <c r="E81" s="193">
        <v>34</v>
      </c>
      <c r="F81" s="193" t="s">
        <v>324</v>
      </c>
      <c r="G81" s="73" t="s">
        <v>289</v>
      </c>
    </row>
    <row r="82" spans="1:7" ht="46.5" customHeight="1" thickBot="1" x14ac:dyDescent="0.3">
      <c r="A82" s="169"/>
      <c r="B82" s="156"/>
      <c r="C82" s="153"/>
      <c r="D82" s="153"/>
      <c r="E82" s="194"/>
      <c r="F82" s="194"/>
      <c r="G82" s="79"/>
    </row>
    <row r="83" spans="1:7" ht="128.25" thickBot="1" x14ac:dyDescent="0.3">
      <c r="A83" s="84">
        <v>28</v>
      </c>
      <c r="B83" s="82" t="s">
        <v>127</v>
      </c>
      <c r="C83" s="36" t="s">
        <v>252</v>
      </c>
      <c r="D83" s="37" t="s">
        <v>223</v>
      </c>
      <c r="E83" s="33">
        <v>13</v>
      </c>
      <c r="F83" s="33" t="s">
        <v>128</v>
      </c>
      <c r="G83" s="79" t="s">
        <v>299</v>
      </c>
    </row>
    <row r="84" spans="1:7" ht="45.75" thickBot="1" x14ac:dyDescent="0.3">
      <c r="A84" s="167">
        <v>29</v>
      </c>
      <c r="B84" s="154" t="s">
        <v>130</v>
      </c>
      <c r="C84" s="151" t="s">
        <v>131</v>
      </c>
      <c r="D84" s="151" t="s">
        <v>204</v>
      </c>
      <c r="E84" s="157">
        <v>5</v>
      </c>
      <c r="F84" s="157" t="s">
        <v>325</v>
      </c>
      <c r="G84" s="105" t="s">
        <v>298</v>
      </c>
    </row>
    <row r="85" spans="1:7" ht="33.75" customHeight="1" thickBot="1" x14ac:dyDescent="0.3">
      <c r="A85" s="169"/>
      <c r="B85" s="156"/>
      <c r="C85" s="153"/>
      <c r="D85" s="153"/>
      <c r="E85" s="158"/>
      <c r="F85" s="158"/>
      <c r="G85" s="68" t="s">
        <v>257</v>
      </c>
    </row>
    <row r="86" spans="1:7" ht="68.25" thickBot="1" x14ac:dyDescent="0.3">
      <c r="A86" s="83">
        <v>30</v>
      </c>
      <c r="B86" s="82" t="s">
        <v>132</v>
      </c>
      <c r="C86" s="33" t="s">
        <v>18</v>
      </c>
      <c r="D86" s="37" t="s">
        <v>205</v>
      </c>
      <c r="E86" s="42">
        <v>46</v>
      </c>
      <c r="F86" s="42" t="s">
        <v>326</v>
      </c>
      <c r="G86" s="81"/>
    </row>
    <row r="87" spans="1:7" ht="77.25" thickBot="1" x14ac:dyDescent="0.3">
      <c r="A87" s="51">
        <v>31</v>
      </c>
      <c r="B87" s="32" t="s">
        <v>134</v>
      </c>
      <c r="C87" s="45" t="s">
        <v>135</v>
      </c>
      <c r="D87" s="45" t="s">
        <v>214</v>
      </c>
      <c r="E87" s="32">
        <v>24</v>
      </c>
      <c r="F87" s="32" t="s">
        <v>327</v>
      </c>
      <c r="G87" s="126" t="s">
        <v>242</v>
      </c>
    </row>
    <row r="88" spans="1:7" ht="30" x14ac:dyDescent="0.25">
      <c r="A88" s="195">
        <v>32</v>
      </c>
      <c r="B88" s="154" t="s">
        <v>136</v>
      </c>
      <c r="C88" s="151" t="s">
        <v>85</v>
      </c>
      <c r="D88" s="151" t="s">
        <v>221</v>
      </c>
      <c r="E88" s="154">
        <v>20</v>
      </c>
      <c r="F88" s="154" t="s">
        <v>137</v>
      </c>
      <c r="G88" s="128" t="s">
        <v>242</v>
      </c>
    </row>
    <row r="89" spans="1:7" ht="32.25" thickBot="1" x14ac:dyDescent="0.3">
      <c r="A89" s="196"/>
      <c r="B89" s="155"/>
      <c r="C89" s="166"/>
      <c r="D89" s="153"/>
      <c r="E89" s="175"/>
      <c r="F89" s="175"/>
      <c r="G89" s="115" t="s">
        <v>308</v>
      </c>
    </row>
    <row r="90" spans="1:7" ht="30.75" thickBot="1" x14ac:dyDescent="0.3">
      <c r="A90" s="197"/>
      <c r="B90" s="156"/>
      <c r="C90" s="39" t="s">
        <v>109</v>
      </c>
      <c r="D90" s="45" t="s">
        <v>221</v>
      </c>
      <c r="E90" s="40">
        <v>20</v>
      </c>
      <c r="F90" s="40" t="s">
        <v>137</v>
      </c>
      <c r="G90" s="104" t="s">
        <v>273</v>
      </c>
    </row>
    <row r="91" spans="1:7" ht="79.5" thickBot="1" x14ac:dyDescent="0.3">
      <c r="A91" s="86">
        <v>33</v>
      </c>
      <c r="B91" s="88" t="s">
        <v>138</v>
      </c>
      <c r="C91" s="50" t="s">
        <v>85</v>
      </c>
      <c r="D91" s="50" t="s">
        <v>187</v>
      </c>
      <c r="E91" s="127">
        <v>12</v>
      </c>
      <c r="F91" s="127" t="s">
        <v>328</v>
      </c>
      <c r="G91" s="118" t="s">
        <v>242</v>
      </c>
    </row>
    <row r="92" spans="1:7" ht="89.25" x14ac:dyDescent="0.25">
      <c r="A92" s="167">
        <v>34</v>
      </c>
      <c r="B92" s="154" t="s">
        <v>139</v>
      </c>
      <c r="C92" s="37" t="s">
        <v>85</v>
      </c>
      <c r="D92" s="33" t="s">
        <v>215</v>
      </c>
      <c r="E92" s="42">
        <v>2</v>
      </c>
      <c r="F92" s="108" t="s">
        <v>234</v>
      </c>
      <c r="G92" s="129" t="s">
        <v>242</v>
      </c>
    </row>
    <row r="93" spans="1:7" ht="90" thickBot="1" x14ac:dyDescent="0.3">
      <c r="A93" s="168"/>
      <c r="B93" s="155"/>
      <c r="C93" s="50" t="s">
        <v>140</v>
      </c>
      <c r="D93" s="63" t="s">
        <v>215</v>
      </c>
      <c r="E93" s="127">
        <v>2</v>
      </c>
      <c r="F93" s="127" t="s">
        <v>234</v>
      </c>
      <c r="G93" s="106" t="s">
        <v>273</v>
      </c>
    </row>
    <row r="94" spans="1:7" ht="68.25" thickBot="1" x14ac:dyDescent="0.3">
      <c r="A94" s="83">
        <v>35</v>
      </c>
      <c r="B94" s="82" t="s">
        <v>141</v>
      </c>
      <c r="C94" s="33" t="s">
        <v>85</v>
      </c>
      <c r="D94" s="37" t="s">
        <v>222</v>
      </c>
      <c r="E94" s="42">
        <v>2</v>
      </c>
      <c r="F94" s="108" t="s">
        <v>142</v>
      </c>
      <c r="G94" s="71"/>
    </row>
    <row r="95" spans="1:7" ht="47.25" customHeight="1" x14ac:dyDescent="0.25">
      <c r="A95" s="167">
        <v>36</v>
      </c>
      <c r="B95" s="154" t="s">
        <v>143</v>
      </c>
      <c r="C95" s="33" t="s">
        <v>85</v>
      </c>
      <c r="D95" s="33" t="s">
        <v>218</v>
      </c>
      <c r="E95" s="33">
        <v>11</v>
      </c>
      <c r="F95" s="33" t="s">
        <v>144</v>
      </c>
      <c r="G95" s="128" t="s">
        <v>243</v>
      </c>
    </row>
    <row r="96" spans="1:7" ht="102" thickBot="1" x14ac:dyDescent="0.3">
      <c r="A96" s="169"/>
      <c r="B96" s="156"/>
      <c r="C96" s="38" t="s">
        <v>145</v>
      </c>
      <c r="D96" s="39" t="s">
        <v>219</v>
      </c>
      <c r="E96" s="44">
        <v>2</v>
      </c>
      <c r="F96" s="44" t="s">
        <v>146</v>
      </c>
      <c r="G96" s="68"/>
    </row>
    <row r="97" spans="1:7" ht="30" x14ac:dyDescent="0.25">
      <c r="A97" s="167">
        <v>37</v>
      </c>
      <c r="B97" s="154" t="s">
        <v>147</v>
      </c>
      <c r="C97" s="151" t="s">
        <v>85</v>
      </c>
      <c r="D97" s="151" t="s">
        <v>216</v>
      </c>
      <c r="E97" s="157">
        <v>16</v>
      </c>
      <c r="F97" s="157" t="s">
        <v>329</v>
      </c>
      <c r="G97" s="96" t="s">
        <v>300</v>
      </c>
    </row>
    <row r="98" spans="1:7" ht="103.5" customHeight="1" thickBot="1" x14ac:dyDescent="0.3">
      <c r="A98" s="169"/>
      <c r="B98" s="156"/>
      <c r="C98" s="153"/>
      <c r="D98" s="153"/>
      <c r="E98" s="158"/>
      <c r="F98" s="158"/>
      <c r="G98" s="118" t="s">
        <v>242</v>
      </c>
    </row>
    <row r="99" spans="1:7" ht="41.25" customHeight="1" x14ac:dyDescent="0.25">
      <c r="A99" s="184">
        <v>39</v>
      </c>
      <c r="B99" s="198" t="s">
        <v>148</v>
      </c>
      <c r="C99" s="37" t="s">
        <v>85</v>
      </c>
      <c r="D99" s="33" t="s">
        <v>220</v>
      </c>
      <c r="E99" s="33">
        <v>24</v>
      </c>
      <c r="F99" s="33" t="s">
        <v>149</v>
      </c>
      <c r="G99" s="128" t="s">
        <v>242</v>
      </c>
    </row>
    <row r="100" spans="1:7" ht="46.5" customHeight="1" x14ac:dyDescent="0.25">
      <c r="A100" s="185"/>
      <c r="B100" s="199"/>
      <c r="C100" s="35" t="s">
        <v>99</v>
      </c>
      <c r="D100" s="34" t="s">
        <v>220</v>
      </c>
      <c r="E100" s="34">
        <v>24</v>
      </c>
      <c r="F100" s="34" t="s">
        <v>330</v>
      </c>
      <c r="G100" s="122" t="s">
        <v>268</v>
      </c>
    </row>
    <row r="101" spans="1:7" ht="31.5" x14ac:dyDescent="0.25">
      <c r="A101" s="185"/>
      <c r="B101" s="199"/>
      <c r="C101" s="93"/>
      <c r="D101" s="34"/>
      <c r="E101" s="95"/>
      <c r="F101" s="95"/>
      <c r="G101" s="115" t="s">
        <v>308</v>
      </c>
    </row>
    <row r="102" spans="1:7" ht="26.25" thickBot="1" x14ac:dyDescent="0.3">
      <c r="A102" s="186"/>
      <c r="B102" s="200"/>
      <c r="C102" s="38" t="s">
        <v>253</v>
      </c>
      <c r="D102" s="89" t="s">
        <v>220</v>
      </c>
      <c r="E102" s="40">
        <v>24</v>
      </c>
      <c r="F102" s="40" t="s">
        <v>149</v>
      </c>
      <c r="G102" s="68"/>
    </row>
    <row r="103" spans="1:7" ht="135.75" thickBot="1" x14ac:dyDescent="0.3">
      <c r="A103" s="51">
        <v>40</v>
      </c>
      <c r="B103" s="45" t="s">
        <v>150</v>
      </c>
      <c r="C103" s="45" t="s">
        <v>85</v>
      </c>
      <c r="D103" s="45" t="s">
        <v>209</v>
      </c>
      <c r="E103" s="46">
        <v>5</v>
      </c>
      <c r="F103" s="46" t="s">
        <v>331</v>
      </c>
      <c r="G103" s="126" t="s">
        <v>243</v>
      </c>
    </row>
    <row r="104" spans="1:7" ht="39" customHeight="1" x14ac:dyDescent="0.25">
      <c r="A104" s="167">
        <v>41</v>
      </c>
      <c r="B104" s="151" t="s">
        <v>236</v>
      </c>
      <c r="C104" s="151" t="s">
        <v>85</v>
      </c>
      <c r="D104" s="151" t="s">
        <v>217</v>
      </c>
      <c r="E104" s="154">
        <v>8</v>
      </c>
      <c r="F104" s="154" t="s">
        <v>332</v>
      </c>
      <c r="G104" s="96" t="s">
        <v>301</v>
      </c>
    </row>
    <row r="105" spans="1:7" ht="66" customHeight="1" x14ac:dyDescent="0.25">
      <c r="A105" s="168"/>
      <c r="B105" s="152"/>
      <c r="C105" s="166"/>
      <c r="D105" s="166"/>
      <c r="E105" s="175"/>
      <c r="F105" s="175"/>
      <c r="G105" s="130" t="s">
        <v>243</v>
      </c>
    </row>
    <row r="106" spans="1:7" ht="102.75" customHeight="1" thickBot="1" x14ac:dyDescent="0.3">
      <c r="A106" s="169"/>
      <c r="B106" s="153"/>
      <c r="C106" s="38" t="s">
        <v>254</v>
      </c>
      <c r="D106" s="94" t="s">
        <v>217</v>
      </c>
      <c r="E106" s="89">
        <v>8</v>
      </c>
      <c r="F106" s="89" t="s">
        <v>151</v>
      </c>
      <c r="G106" s="68"/>
    </row>
    <row r="107" spans="1:7" ht="89.25" x14ac:dyDescent="0.25">
      <c r="A107" s="167">
        <v>42</v>
      </c>
      <c r="B107" s="154" t="s">
        <v>152</v>
      </c>
      <c r="C107" s="37" t="s">
        <v>85</v>
      </c>
      <c r="D107" s="37" t="s">
        <v>211</v>
      </c>
      <c r="E107" s="33">
        <v>21</v>
      </c>
      <c r="F107" s="33" t="s">
        <v>333</v>
      </c>
      <c r="G107" s="77" t="s">
        <v>242</v>
      </c>
    </row>
    <row r="108" spans="1:7" ht="64.5" thickBot="1" x14ac:dyDescent="0.3">
      <c r="A108" s="168"/>
      <c r="B108" s="155"/>
      <c r="C108" s="35" t="s">
        <v>106</v>
      </c>
      <c r="D108" s="50" t="s">
        <v>211</v>
      </c>
      <c r="E108" s="34">
        <v>21</v>
      </c>
      <c r="F108" s="34" t="s">
        <v>153</v>
      </c>
      <c r="G108" s="74"/>
    </row>
    <row r="109" spans="1:7" ht="90.75" thickBot="1" x14ac:dyDescent="0.3">
      <c r="A109" s="167">
        <v>43</v>
      </c>
      <c r="B109" s="154" t="s">
        <v>154</v>
      </c>
      <c r="C109" s="33" t="s">
        <v>156</v>
      </c>
      <c r="D109" s="37" t="s">
        <v>210</v>
      </c>
      <c r="E109" s="42" t="s">
        <v>155</v>
      </c>
      <c r="F109" s="37" t="s">
        <v>334</v>
      </c>
      <c r="G109" s="128" t="s">
        <v>242</v>
      </c>
    </row>
    <row r="110" spans="1:7" ht="64.5" thickBot="1" x14ac:dyDescent="0.3">
      <c r="A110" s="168"/>
      <c r="B110" s="155"/>
      <c r="C110" s="34" t="s">
        <v>157</v>
      </c>
      <c r="D110" s="37" t="s">
        <v>210</v>
      </c>
      <c r="E110" s="43">
        <v>5</v>
      </c>
      <c r="F110" s="35"/>
      <c r="G110" s="74"/>
    </row>
    <row r="111" spans="1:7" ht="61.5" customHeight="1" thickBot="1" x14ac:dyDescent="0.3">
      <c r="A111" s="83">
        <v>44</v>
      </c>
      <c r="B111" s="82" t="s">
        <v>158</v>
      </c>
      <c r="C111" s="33" t="s">
        <v>156</v>
      </c>
      <c r="D111" s="37" t="s">
        <v>212</v>
      </c>
      <c r="E111" s="33">
        <v>42</v>
      </c>
      <c r="F111" s="33" t="s">
        <v>159</v>
      </c>
      <c r="G111" s="77" t="s">
        <v>243</v>
      </c>
    </row>
    <row r="112" spans="1:7" ht="77.25" customHeight="1" thickBot="1" x14ac:dyDescent="0.3">
      <c r="A112" s="51">
        <v>45</v>
      </c>
      <c r="B112" s="32" t="s">
        <v>160</v>
      </c>
      <c r="C112" s="32" t="s">
        <v>156</v>
      </c>
      <c r="D112" s="45" t="s">
        <v>211</v>
      </c>
      <c r="E112" s="32">
        <v>35</v>
      </c>
      <c r="F112" s="32" t="s">
        <v>335</v>
      </c>
      <c r="G112" s="131" t="s">
        <v>242</v>
      </c>
    </row>
    <row r="113" spans="1:34" ht="68.25" customHeight="1" x14ac:dyDescent="0.25">
      <c r="A113" s="167">
        <v>46</v>
      </c>
      <c r="B113" s="154" t="s">
        <v>161</v>
      </c>
      <c r="C113" s="37" t="s">
        <v>79</v>
      </c>
      <c r="D113" s="151" t="s">
        <v>225</v>
      </c>
      <c r="E113" s="157">
        <v>2</v>
      </c>
      <c r="F113" s="157" t="s">
        <v>162</v>
      </c>
      <c r="G113" s="71" t="s">
        <v>257</v>
      </c>
    </row>
    <row r="114" spans="1:34" x14ac:dyDescent="0.25">
      <c r="A114" s="168"/>
      <c r="B114" s="155"/>
      <c r="C114" s="91" t="s">
        <v>297</v>
      </c>
      <c r="D114" s="152"/>
      <c r="E114" s="204"/>
      <c r="F114" s="204"/>
      <c r="G114" s="75"/>
    </row>
    <row r="115" spans="1:34" ht="30" x14ac:dyDescent="0.25">
      <c r="A115" s="168"/>
      <c r="B115" s="155"/>
      <c r="C115" s="35" t="s">
        <v>296</v>
      </c>
      <c r="D115" s="152"/>
      <c r="E115" s="204"/>
      <c r="F115" s="204"/>
      <c r="G115" s="133" t="s">
        <v>295</v>
      </c>
    </row>
    <row r="116" spans="1:34" s="60" customFormat="1" ht="26.25" thickBot="1" x14ac:dyDescent="0.3">
      <c r="A116" s="169"/>
      <c r="B116" s="156"/>
      <c r="C116" s="39" t="s">
        <v>163</v>
      </c>
      <c r="D116" s="153"/>
      <c r="E116" s="158"/>
      <c r="F116" s="158"/>
      <c r="G116" s="132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34" s="60" customFormat="1" ht="31.5" customHeight="1" x14ac:dyDescent="0.25">
      <c r="A117" s="167">
        <v>47</v>
      </c>
      <c r="B117" s="154" t="s">
        <v>164</v>
      </c>
      <c r="C117" s="151" t="s">
        <v>165</v>
      </c>
      <c r="D117" s="151" t="s">
        <v>226</v>
      </c>
      <c r="E117" s="154">
        <v>31</v>
      </c>
      <c r="F117" s="154" t="s">
        <v>166</v>
      </c>
      <c r="G117" s="134" t="s">
        <v>304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34" s="52" customFormat="1" ht="63" customHeight="1" thickBot="1" x14ac:dyDescent="0.3">
      <c r="A118" s="169"/>
      <c r="B118" s="156"/>
      <c r="C118" s="153"/>
      <c r="D118" s="153"/>
      <c r="E118" s="156"/>
      <c r="F118" s="156"/>
      <c r="G118" s="135" t="s">
        <v>311</v>
      </c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</row>
    <row r="119" spans="1:34" s="52" customFormat="1" ht="101.25" x14ac:dyDescent="0.25">
      <c r="A119" s="167">
        <v>48</v>
      </c>
      <c r="B119" s="154" t="s">
        <v>167</v>
      </c>
      <c r="C119" s="37" t="s">
        <v>168</v>
      </c>
      <c r="D119" s="37" t="s">
        <v>227</v>
      </c>
      <c r="E119" s="42">
        <v>19</v>
      </c>
      <c r="F119" s="42" t="s">
        <v>336</v>
      </c>
      <c r="G119" s="79" t="s">
        <v>244</v>
      </c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spans="1:34" ht="102" thickBot="1" x14ac:dyDescent="0.3">
      <c r="A120" s="168"/>
      <c r="B120" s="155"/>
      <c r="C120" s="49" t="s">
        <v>169</v>
      </c>
      <c r="D120" s="49" t="s">
        <v>228</v>
      </c>
      <c r="E120" s="107">
        <v>2</v>
      </c>
      <c r="F120" s="107" t="s">
        <v>170</v>
      </c>
      <c r="G120" s="136" t="s">
        <v>291</v>
      </c>
    </row>
    <row r="121" spans="1:34" s="52" customFormat="1" ht="67.5" x14ac:dyDescent="0.25">
      <c r="A121" s="181">
        <v>49</v>
      </c>
      <c r="B121" s="187" t="s">
        <v>171</v>
      </c>
      <c r="C121" s="137" t="s">
        <v>172</v>
      </c>
      <c r="D121" s="53" t="s">
        <v>229</v>
      </c>
      <c r="E121" s="108">
        <v>2</v>
      </c>
      <c r="F121" s="108" t="s">
        <v>173</v>
      </c>
      <c r="G121" s="109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34" ht="67.5" x14ac:dyDescent="0.25">
      <c r="A122" s="182"/>
      <c r="B122" s="188"/>
      <c r="C122" s="138" t="s">
        <v>133</v>
      </c>
      <c r="D122" s="54" t="s">
        <v>229</v>
      </c>
      <c r="E122" s="55">
        <v>2</v>
      </c>
      <c r="F122" s="55" t="s">
        <v>173</v>
      </c>
      <c r="G122" s="133" t="s">
        <v>266</v>
      </c>
    </row>
    <row r="123" spans="1:34" ht="22.5" x14ac:dyDescent="0.25">
      <c r="A123" s="182"/>
      <c r="B123" s="188"/>
      <c r="C123" s="138" t="s">
        <v>285</v>
      </c>
      <c r="D123" s="54"/>
      <c r="E123" s="55"/>
      <c r="F123" s="55" t="s">
        <v>337</v>
      </c>
      <c r="G123" s="133" t="s">
        <v>286</v>
      </c>
    </row>
    <row r="124" spans="1:34" ht="30" x14ac:dyDescent="0.25">
      <c r="A124" s="182"/>
      <c r="B124" s="188"/>
      <c r="C124" s="138" t="s">
        <v>287</v>
      </c>
      <c r="D124" s="54"/>
      <c r="E124" s="55"/>
      <c r="F124" s="55"/>
      <c r="G124" s="133" t="s">
        <v>288</v>
      </c>
    </row>
    <row r="125" spans="1:34" s="60" customFormat="1" ht="68.25" thickBot="1" x14ac:dyDescent="0.3">
      <c r="A125" s="183"/>
      <c r="B125" s="189"/>
      <c r="C125" s="139" t="s">
        <v>129</v>
      </c>
      <c r="D125" s="110" t="s">
        <v>229</v>
      </c>
      <c r="E125" s="111">
        <v>2</v>
      </c>
      <c r="F125" s="111" t="s">
        <v>173</v>
      </c>
      <c r="G125" s="112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34" s="52" customFormat="1" ht="57" thickBot="1" x14ac:dyDescent="0.3">
      <c r="A126" s="62">
        <v>50</v>
      </c>
      <c r="B126" s="45" t="s">
        <v>174</v>
      </c>
      <c r="C126" s="45" t="s">
        <v>172</v>
      </c>
      <c r="D126" s="45" t="s">
        <v>202</v>
      </c>
      <c r="E126" s="46">
        <v>11</v>
      </c>
      <c r="F126" s="46" t="s">
        <v>338</v>
      </c>
      <c r="G126" s="140" t="s">
        <v>307</v>
      </c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34" ht="67.5" x14ac:dyDescent="0.25">
      <c r="A127" s="181">
        <v>51</v>
      </c>
      <c r="B127" s="201" t="s">
        <v>175</v>
      </c>
      <c r="C127" s="53" t="s">
        <v>255</v>
      </c>
      <c r="D127" s="53" t="s">
        <v>231</v>
      </c>
      <c r="E127" s="108">
        <v>17</v>
      </c>
      <c r="F127" s="108" t="s">
        <v>177</v>
      </c>
      <c r="G127" s="109"/>
    </row>
    <row r="128" spans="1:34" ht="67.5" x14ac:dyDescent="0.25">
      <c r="A128" s="182"/>
      <c r="B128" s="202"/>
      <c r="C128" s="59" t="s">
        <v>256</v>
      </c>
      <c r="D128" s="59" t="s">
        <v>231</v>
      </c>
      <c r="E128" s="80">
        <v>17</v>
      </c>
      <c r="F128" s="80" t="s">
        <v>177</v>
      </c>
      <c r="G128" s="144"/>
    </row>
    <row r="129" spans="1:7" ht="30.75" thickBot="1" x14ac:dyDescent="0.3">
      <c r="A129" s="183"/>
      <c r="B129" s="203"/>
      <c r="C129" s="39" t="s">
        <v>176</v>
      </c>
      <c r="D129" s="39"/>
      <c r="E129" s="145"/>
      <c r="F129" s="39"/>
      <c r="G129" s="104" t="s">
        <v>292</v>
      </c>
    </row>
    <row r="130" spans="1:7" ht="25.5" x14ac:dyDescent="0.25">
      <c r="A130" s="92">
        <v>52</v>
      </c>
      <c r="B130" s="141" t="s">
        <v>180</v>
      </c>
      <c r="C130" s="63" t="s">
        <v>18</v>
      </c>
      <c r="D130" s="50" t="s">
        <v>195</v>
      </c>
      <c r="E130" s="142" t="s">
        <v>249</v>
      </c>
      <c r="F130" s="63" t="s">
        <v>181</v>
      </c>
      <c r="G130" s="143" t="s">
        <v>238</v>
      </c>
    </row>
    <row r="131" spans="1:7" ht="25.5" x14ac:dyDescent="0.25">
      <c r="A131" s="31">
        <v>53</v>
      </c>
      <c r="B131" s="63" t="s">
        <v>182</v>
      </c>
      <c r="C131" s="34" t="s">
        <v>18</v>
      </c>
      <c r="D131" s="35" t="s">
        <v>193</v>
      </c>
      <c r="E131" s="35">
        <v>6</v>
      </c>
      <c r="F131" s="34" t="s">
        <v>183</v>
      </c>
      <c r="G131" s="10" t="s">
        <v>238</v>
      </c>
    </row>
    <row r="132" spans="1:7" ht="51.75" thickBot="1" x14ac:dyDescent="0.3">
      <c r="A132" s="31">
        <v>54</v>
      </c>
      <c r="B132" s="63" t="s">
        <v>184</v>
      </c>
      <c r="C132" s="50" t="s">
        <v>176</v>
      </c>
      <c r="D132" s="35" t="s">
        <v>232</v>
      </c>
      <c r="E132" s="34" t="s">
        <v>250</v>
      </c>
      <c r="F132" s="35"/>
      <c r="G132" s="10" t="s">
        <v>238</v>
      </c>
    </row>
    <row r="133" spans="1:7" ht="45" x14ac:dyDescent="0.25">
      <c r="A133" s="31">
        <v>55</v>
      </c>
      <c r="B133" s="34" t="s">
        <v>339</v>
      </c>
      <c r="C133" s="48" t="s">
        <v>18</v>
      </c>
      <c r="D133" s="253" t="s">
        <v>342</v>
      </c>
      <c r="E133" s="49">
        <v>24</v>
      </c>
      <c r="F133" s="49"/>
      <c r="G133" s="10"/>
    </row>
    <row r="134" spans="1:7" ht="26.25" thickBot="1" x14ac:dyDescent="0.3">
      <c r="A134" s="31">
        <v>56</v>
      </c>
      <c r="B134" s="34" t="s">
        <v>340</v>
      </c>
      <c r="C134" s="48" t="s">
        <v>18</v>
      </c>
      <c r="D134" s="35" t="s">
        <v>343</v>
      </c>
      <c r="E134" s="49"/>
      <c r="F134" s="49"/>
      <c r="G134" s="10"/>
    </row>
    <row r="135" spans="1:7" ht="38.25" x14ac:dyDescent="0.25">
      <c r="A135" s="29">
        <v>57</v>
      </c>
      <c r="B135" s="147" t="s">
        <v>341</v>
      </c>
      <c r="C135" s="147" t="s">
        <v>18</v>
      </c>
      <c r="D135" s="33" t="s">
        <v>344</v>
      </c>
      <c r="E135" s="29">
        <v>13</v>
      </c>
      <c r="F135" s="254" t="s">
        <v>345</v>
      </c>
      <c r="G135" s="10"/>
    </row>
    <row r="136" spans="1:7" ht="15.75" x14ac:dyDescent="0.25">
      <c r="A136" s="29"/>
      <c r="B136" s="29"/>
      <c r="C136" s="29"/>
      <c r="D136" s="252"/>
      <c r="E136" s="29"/>
      <c r="F136" s="29"/>
      <c r="G136" s="10"/>
    </row>
    <row r="137" spans="1:7" ht="15.75" x14ac:dyDescent="0.25">
      <c r="A137" s="29"/>
      <c r="B137" s="29"/>
      <c r="C137" s="29"/>
      <c r="D137" s="29"/>
      <c r="E137" s="29"/>
      <c r="F137" s="29"/>
      <c r="G137" s="10"/>
    </row>
    <row r="139" spans="1:7" s="1" customFormat="1" ht="16.5" thickBot="1" x14ac:dyDescent="0.3">
      <c r="A139" s="3" t="s">
        <v>13</v>
      </c>
      <c r="B139" s="3"/>
      <c r="C139" s="4"/>
      <c r="D139" s="4" t="s">
        <v>246</v>
      </c>
      <c r="E139" s="4"/>
      <c r="F139" s="4"/>
    </row>
    <row r="140" spans="1:7" s="1" customFormat="1" ht="15.75" x14ac:dyDescent="0.25"/>
    <row r="141" spans="1:7" ht="16.5" thickBot="1" x14ac:dyDescent="0.3">
      <c r="A141" s="3"/>
      <c r="B141" s="3"/>
      <c r="C141" s="4"/>
      <c r="D141" s="4"/>
      <c r="E141" s="4"/>
      <c r="F141" s="4"/>
    </row>
    <row r="143" spans="1:7" s="1" customFormat="1" ht="15.75" x14ac:dyDescent="0.25"/>
    <row r="144" spans="1:7" s="1" customFormat="1" ht="15.75" x14ac:dyDescent="0.25"/>
  </sheetData>
  <mergeCells count="146">
    <mergeCell ref="A127:A129"/>
    <mergeCell ref="B127:B129"/>
    <mergeCell ref="D113:D116"/>
    <mergeCell ref="E113:E116"/>
    <mergeCell ref="F113:F116"/>
    <mergeCell ref="B117:B118"/>
    <mergeCell ref="C117:C118"/>
    <mergeCell ref="D117:D118"/>
    <mergeCell ref="E117:E118"/>
    <mergeCell ref="F117:F118"/>
    <mergeCell ref="C104:C105"/>
    <mergeCell ref="D104:D105"/>
    <mergeCell ref="E104:E105"/>
    <mergeCell ref="F104:F105"/>
    <mergeCell ref="B104:B106"/>
    <mergeCell ref="C97:C98"/>
    <mergeCell ref="D97:D98"/>
    <mergeCell ref="E97:E98"/>
    <mergeCell ref="F97:F98"/>
    <mergeCell ref="B99:B102"/>
    <mergeCell ref="A97:A98"/>
    <mergeCell ref="A84:A85"/>
    <mergeCell ref="C88:C89"/>
    <mergeCell ref="D88:D89"/>
    <mergeCell ref="E88:E89"/>
    <mergeCell ref="F88:F89"/>
    <mergeCell ref="A48:A50"/>
    <mergeCell ref="A62:A65"/>
    <mergeCell ref="A66:A74"/>
    <mergeCell ref="A76:A79"/>
    <mergeCell ref="A81:A82"/>
    <mergeCell ref="A53:A59"/>
    <mergeCell ref="F53:F59"/>
    <mergeCell ref="B81:B82"/>
    <mergeCell ref="C81:C82"/>
    <mergeCell ref="D81:D82"/>
    <mergeCell ref="E81:E82"/>
    <mergeCell ref="F81:F82"/>
    <mergeCell ref="B92:B93"/>
    <mergeCell ref="B95:B96"/>
    <mergeCell ref="A88:A90"/>
    <mergeCell ref="C66:C74"/>
    <mergeCell ref="E66:E74"/>
    <mergeCell ref="F66:F74"/>
    <mergeCell ref="A42:A46"/>
    <mergeCell ref="B53:B59"/>
    <mergeCell ref="C53:C59"/>
    <mergeCell ref="D53:D59"/>
    <mergeCell ref="E53:E59"/>
    <mergeCell ref="B42:B46"/>
    <mergeCell ref="C42:C46"/>
    <mergeCell ref="D42:D46"/>
    <mergeCell ref="E42:E46"/>
    <mergeCell ref="A1:G1"/>
    <mergeCell ref="B3:G3"/>
    <mergeCell ref="A4:G4"/>
    <mergeCell ref="A5:G5"/>
    <mergeCell ref="A6:G6"/>
    <mergeCell ref="A109:A110"/>
    <mergeCell ref="A119:A120"/>
    <mergeCell ref="A121:A125"/>
    <mergeCell ref="A92:A93"/>
    <mergeCell ref="A95:A96"/>
    <mergeCell ref="A99:A102"/>
    <mergeCell ref="A107:A108"/>
    <mergeCell ref="A113:A116"/>
    <mergeCell ref="B97:B98"/>
    <mergeCell ref="A104:A106"/>
    <mergeCell ref="A117:A118"/>
    <mergeCell ref="B88:B90"/>
    <mergeCell ref="A40:A41"/>
    <mergeCell ref="A13:A15"/>
    <mergeCell ref="B119:B120"/>
    <mergeCell ref="B121:B125"/>
    <mergeCell ref="B113:B116"/>
    <mergeCell ref="B109:B110"/>
    <mergeCell ref="B107:B108"/>
    <mergeCell ref="A16:A19"/>
    <mergeCell ref="A20:A23"/>
    <mergeCell ref="B40:B41"/>
    <mergeCell ref="B24:B25"/>
    <mergeCell ref="A7:A10"/>
    <mergeCell ref="B7:B10"/>
    <mergeCell ref="C7:C10"/>
    <mergeCell ref="D7:D10"/>
    <mergeCell ref="E7:E10"/>
    <mergeCell ref="A24:A25"/>
    <mergeCell ref="A26:A28"/>
    <mergeCell ref="A32:A35"/>
    <mergeCell ref="A36:A38"/>
    <mergeCell ref="C14:C15"/>
    <mergeCell ref="E14:E15"/>
    <mergeCell ref="C16:C18"/>
    <mergeCell ref="D16:D18"/>
    <mergeCell ref="E16:E18"/>
    <mergeCell ref="E21:E23"/>
    <mergeCell ref="C21:C23"/>
    <mergeCell ref="G7:G10"/>
    <mergeCell ref="B13:B15"/>
    <mergeCell ref="F7:F10"/>
    <mergeCell ref="B16:B19"/>
    <mergeCell ref="B20:B23"/>
    <mergeCell ref="B26:B28"/>
    <mergeCell ref="C26:C28"/>
    <mergeCell ref="D26:D28"/>
    <mergeCell ref="E26:E28"/>
    <mergeCell ref="F26:F28"/>
    <mergeCell ref="F14:F15"/>
    <mergeCell ref="F16:F18"/>
    <mergeCell ref="F21:F23"/>
    <mergeCell ref="F32:F35"/>
    <mergeCell ref="C24:C25"/>
    <mergeCell ref="D24:D25"/>
    <mergeCell ref="E24:E25"/>
    <mergeCell ref="F24:F25"/>
    <mergeCell ref="B36:B38"/>
    <mergeCell ref="C36:C38"/>
    <mergeCell ref="D36:D38"/>
    <mergeCell ref="E36:E38"/>
    <mergeCell ref="B32:B35"/>
    <mergeCell ref="C32:C35"/>
    <mergeCell ref="D32:D35"/>
    <mergeCell ref="E32:E35"/>
    <mergeCell ref="F42:F46"/>
    <mergeCell ref="B48:B50"/>
    <mergeCell ref="C48:C50"/>
    <mergeCell ref="D48:D50"/>
    <mergeCell ref="E48:E50"/>
    <mergeCell ref="F48:F50"/>
    <mergeCell ref="B62:B65"/>
    <mergeCell ref="C62:C65"/>
    <mergeCell ref="D62:D65"/>
    <mergeCell ref="E62:E65"/>
    <mergeCell ref="F62:F65"/>
    <mergeCell ref="D66:D74"/>
    <mergeCell ref="B66:B74"/>
    <mergeCell ref="B76:B78"/>
    <mergeCell ref="C76:C78"/>
    <mergeCell ref="D76:D78"/>
    <mergeCell ref="E76:E78"/>
    <mergeCell ref="F76:F78"/>
    <mergeCell ref="B84:B85"/>
    <mergeCell ref="C84:C85"/>
    <mergeCell ref="D84:D85"/>
    <mergeCell ref="E84:E85"/>
    <mergeCell ref="F84:F85"/>
  </mergeCells>
  <pageMargins left="0.11811023622047245" right="0.11811023622047245" top="0.39370078740157483" bottom="0.23622047244094491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opLeftCell="A25" zoomScale="80" zoomScaleNormal="80" workbookViewId="0">
      <selection activeCell="M10" sqref="M10"/>
    </sheetView>
  </sheetViews>
  <sheetFormatPr defaultColWidth="9.140625" defaultRowHeight="15" x14ac:dyDescent="0.25"/>
  <cols>
    <col min="1" max="1" width="5.85546875" style="9" customWidth="1"/>
    <col min="2" max="2" width="16.5703125" style="9" customWidth="1"/>
    <col min="3" max="3" width="17" style="9" customWidth="1"/>
    <col min="4" max="4" width="15" style="9" customWidth="1"/>
    <col min="5" max="5" width="8.85546875" style="9" customWidth="1"/>
    <col min="6" max="8" width="6.7109375" style="9" customWidth="1"/>
    <col min="9" max="9" width="7.140625" style="9" customWidth="1"/>
    <col min="10" max="10" width="7.42578125" style="9" customWidth="1"/>
    <col min="11" max="11" width="7.5703125" style="9" customWidth="1"/>
    <col min="12" max="12" width="9.28515625" style="9" customWidth="1"/>
    <col min="13" max="17" width="7.7109375" style="9" customWidth="1"/>
    <col min="18" max="18" width="12.5703125" style="9" customWidth="1"/>
    <col min="19" max="19" width="8.42578125" style="9" customWidth="1"/>
    <col min="20" max="20" width="8.140625" style="9" customWidth="1"/>
    <col min="21" max="21" width="9.5703125" style="9" customWidth="1"/>
    <col min="22" max="22" width="9.140625" style="9" customWidth="1"/>
    <col min="23" max="24" width="7.42578125" style="9" customWidth="1"/>
    <col min="25" max="25" width="8.5703125" style="9" customWidth="1"/>
    <col min="26" max="26" width="10.140625" style="9" customWidth="1"/>
    <col min="27" max="27" width="7.7109375" style="9" customWidth="1"/>
    <col min="28" max="28" width="10.140625" style="9" customWidth="1"/>
    <col min="29" max="29" width="12.5703125" style="9" customWidth="1"/>
    <col min="30" max="30" width="12.7109375" style="9" customWidth="1"/>
    <col min="31" max="16384" width="9.140625" style="9"/>
  </cols>
  <sheetData>
    <row r="1" spans="1:30" s="1" customFormat="1" ht="20.25" x14ac:dyDescent="0.25">
      <c r="A1" s="177" t="s">
        <v>16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4"/>
    </row>
    <row r="2" spans="1:30" s="14" customFormat="1" ht="20.25" customHeight="1" x14ac:dyDescent="0.25"/>
    <row r="3" spans="1:30" s="14" customFormat="1" ht="15.75" customHeight="1" thickBot="1" x14ac:dyDescent="0.3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</row>
    <row r="4" spans="1:30" x14ac:dyDescent="0.25">
      <c r="A4" s="235" t="s">
        <v>59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</row>
    <row r="5" spans="1:30" ht="16.5" thickBot="1" x14ac:dyDescent="0.3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</row>
    <row r="6" spans="1:30" x14ac:dyDescent="0.25">
      <c r="A6" s="235" t="s">
        <v>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</row>
    <row r="7" spans="1:30" ht="33.75" customHeight="1" x14ac:dyDescent="0.25">
      <c r="A7" s="7" t="s">
        <v>2</v>
      </c>
      <c r="B7" s="207" t="s">
        <v>3</v>
      </c>
      <c r="C7" s="233"/>
      <c r="D7" s="233"/>
      <c r="E7" s="233"/>
      <c r="F7" s="233"/>
      <c r="G7" s="233"/>
      <c r="H7" s="208"/>
      <c r="I7" s="8" t="s">
        <v>36</v>
      </c>
      <c r="J7" s="8" t="s">
        <v>37</v>
      </c>
      <c r="K7" s="8" t="s">
        <v>38</v>
      </c>
      <c r="L7" s="8" t="s">
        <v>39</v>
      </c>
      <c r="M7" s="8" t="s">
        <v>40</v>
      </c>
      <c r="N7" s="8" t="s">
        <v>4</v>
      </c>
      <c r="P7" s="7" t="s">
        <v>2</v>
      </c>
      <c r="Q7" s="207" t="s">
        <v>3</v>
      </c>
      <c r="R7" s="233"/>
      <c r="S7" s="233"/>
      <c r="T7" s="233"/>
      <c r="U7" s="208"/>
      <c r="V7" s="8" t="s">
        <v>36</v>
      </c>
      <c r="W7" s="8" t="s">
        <v>37</v>
      </c>
      <c r="X7" s="8" t="s">
        <v>38</v>
      </c>
      <c r="Y7" s="8" t="s">
        <v>39</v>
      </c>
      <c r="Z7" s="8" t="s">
        <v>40</v>
      </c>
      <c r="AA7" s="8" t="s">
        <v>4</v>
      </c>
    </row>
    <row r="8" spans="1:30" ht="15.75" customHeight="1" x14ac:dyDescent="0.25">
      <c r="A8" s="8">
        <v>1</v>
      </c>
      <c r="B8" s="210" t="s">
        <v>41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11"/>
      <c r="P8" s="242"/>
      <c r="Q8" s="245" t="s">
        <v>52</v>
      </c>
      <c r="R8" s="246"/>
      <c r="S8" s="246"/>
      <c r="T8" s="246"/>
      <c r="U8" s="247"/>
      <c r="V8" s="209">
        <f>SUM(V13:V22)</f>
        <v>0</v>
      </c>
      <c r="W8" s="209">
        <f t="shared" ref="W8:Z8" si="0">SUM(W13:W22)</f>
        <v>0</v>
      </c>
      <c r="X8" s="209">
        <f t="shared" si="0"/>
        <v>0</v>
      </c>
      <c r="Y8" s="209">
        <f t="shared" si="0"/>
        <v>0</v>
      </c>
      <c r="Z8" s="209">
        <f t="shared" si="0"/>
        <v>0</v>
      </c>
      <c r="AA8" s="209">
        <f>Z8+Y8+X8+W8+V8</f>
        <v>0</v>
      </c>
    </row>
    <row r="9" spans="1:30" ht="15.75" x14ac:dyDescent="0.25">
      <c r="A9" s="8" t="s">
        <v>43</v>
      </c>
      <c r="B9" s="226" t="s">
        <v>42</v>
      </c>
      <c r="C9" s="227"/>
      <c r="D9" s="227"/>
      <c r="E9" s="227"/>
      <c r="F9" s="227"/>
      <c r="G9" s="227"/>
      <c r="H9" s="228"/>
      <c r="I9" s="21"/>
      <c r="J9" s="21"/>
      <c r="K9" s="21"/>
      <c r="L9" s="21"/>
      <c r="M9" s="21"/>
      <c r="N9" s="10">
        <f>SUM(I9:M9)</f>
        <v>0</v>
      </c>
      <c r="P9" s="243"/>
      <c r="Q9" s="248"/>
      <c r="R9" s="249"/>
      <c r="S9" s="249"/>
      <c r="T9" s="249"/>
      <c r="U9" s="250"/>
      <c r="V9" s="209"/>
      <c r="W9" s="209"/>
      <c r="X9" s="209"/>
      <c r="Y9" s="209"/>
      <c r="Z9" s="209"/>
      <c r="AA9" s="209"/>
    </row>
    <row r="10" spans="1:30" ht="15.75" customHeight="1" x14ac:dyDescent="0.25">
      <c r="A10" s="8" t="s">
        <v>44</v>
      </c>
      <c r="B10" s="226" t="s">
        <v>56</v>
      </c>
      <c r="C10" s="227"/>
      <c r="D10" s="227"/>
      <c r="E10" s="227"/>
      <c r="F10" s="227"/>
      <c r="G10" s="227"/>
      <c r="H10" s="228"/>
      <c r="I10" s="21"/>
      <c r="J10" s="21"/>
      <c r="K10" s="21"/>
      <c r="L10" s="21"/>
      <c r="M10" s="10"/>
      <c r="N10" s="10">
        <f>SUM(I10:M10)</f>
        <v>0</v>
      </c>
      <c r="P10" s="243"/>
      <c r="Q10" s="248"/>
      <c r="R10" s="249"/>
      <c r="S10" s="249"/>
      <c r="T10" s="249"/>
      <c r="U10" s="250"/>
      <c r="V10" s="209"/>
      <c r="W10" s="209"/>
      <c r="X10" s="209"/>
      <c r="Y10" s="209"/>
      <c r="Z10" s="209"/>
      <c r="AA10" s="209"/>
    </row>
    <row r="11" spans="1:30" ht="15.75" customHeight="1" x14ac:dyDescent="0.25">
      <c r="A11" s="8" t="s">
        <v>5</v>
      </c>
      <c r="B11" s="210" t="s">
        <v>45</v>
      </c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11"/>
      <c r="P11" s="22"/>
      <c r="Q11" s="226"/>
      <c r="R11" s="227"/>
      <c r="S11" s="227"/>
      <c r="T11" s="227"/>
      <c r="U11" s="228"/>
      <c r="V11" s="11"/>
      <c r="W11" s="11"/>
      <c r="X11" s="11"/>
      <c r="Y11" s="20"/>
      <c r="Z11" s="20"/>
      <c r="AA11" s="11">
        <f t="shared" ref="AA11:AA22" si="1">Z11+Y11+X11+V11+W11</f>
        <v>0</v>
      </c>
    </row>
    <row r="12" spans="1:30" ht="15.75" x14ac:dyDescent="0.25">
      <c r="A12" s="8" t="s">
        <v>46</v>
      </c>
      <c r="B12" s="226" t="s">
        <v>42</v>
      </c>
      <c r="C12" s="227"/>
      <c r="D12" s="227"/>
      <c r="E12" s="227"/>
      <c r="F12" s="227"/>
      <c r="G12" s="227"/>
      <c r="H12" s="228"/>
      <c r="I12" s="21"/>
      <c r="J12" s="21"/>
      <c r="K12" s="21"/>
      <c r="L12" s="21"/>
      <c r="M12" s="21"/>
      <c r="N12" s="10">
        <f>SUM(I12:M12)</f>
        <v>0</v>
      </c>
      <c r="P12" s="19"/>
      <c r="Q12" s="226"/>
      <c r="R12" s="227"/>
      <c r="S12" s="227"/>
      <c r="T12" s="227"/>
      <c r="U12" s="228"/>
      <c r="V12" s="11"/>
      <c r="W12" s="11"/>
      <c r="X12" s="11"/>
      <c r="Y12" s="20"/>
      <c r="Z12" s="20"/>
      <c r="AA12" s="11">
        <f t="shared" si="1"/>
        <v>0</v>
      </c>
    </row>
    <row r="13" spans="1:30" ht="15.75" x14ac:dyDescent="0.25">
      <c r="A13" s="8" t="s">
        <v>47</v>
      </c>
      <c r="B13" s="226" t="s">
        <v>56</v>
      </c>
      <c r="C13" s="227"/>
      <c r="D13" s="227"/>
      <c r="E13" s="227"/>
      <c r="F13" s="227"/>
      <c r="G13" s="227"/>
      <c r="H13" s="228"/>
      <c r="I13" s="21"/>
      <c r="J13" s="21"/>
      <c r="K13" s="21"/>
      <c r="L13" s="21"/>
      <c r="M13" s="10"/>
      <c r="N13" s="10">
        <f>SUM(I13:M13)</f>
        <v>0</v>
      </c>
      <c r="P13" s="19"/>
      <c r="Q13" s="226"/>
      <c r="R13" s="227"/>
      <c r="S13" s="227"/>
      <c r="T13" s="227"/>
      <c r="U13" s="228"/>
      <c r="V13" s="11"/>
      <c r="W13" s="11"/>
      <c r="X13" s="11"/>
      <c r="Y13" s="20"/>
      <c r="Z13" s="20"/>
      <c r="AA13" s="11">
        <f t="shared" si="1"/>
        <v>0</v>
      </c>
    </row>
    <row r="14" spans="1:30" ht="15.75" customHeight="1" x14ac:dyDescent="0.25">
      <c r="A14" s="8" t="s">
        <v>6</v>
      </c>
      <c r="B14" s="210" t="s">
        <v>55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11"/>
      <c r="P14" s="19"/>
      <c r="Q14" s="226"/>
      <c r="R14" s="227"/>
      <c r="S14" s="227"/>
      <c r="T14" s="227"/>
      <c r="U14" s="228"/>
      <c r="V14" s="11"/>
      <c r="W14" s="11"/>
      <c r="X14" s="11"/>
      <c r="Y14" s="20"/>
      <c r="Z14" s="20"/>
      <c r="AA14" s="11">
        <f t="shared" si="1"/>
        <v>0</v>
      </c>
    </row>
    <row r="15" spans="1:30" ht="15.75" x14ac:dyDescent="0.25">
      <c r="A15" s="8" t="s">
        <v>53</v>
      </c>
      <c r="B15" s="226" t="s">
        <v>42</v>
      </c>
      <c r="C15" s="227"/>
      <c r="D15" s="227"/>
      <c r="E15" s="227"/>
      <c r="F15" s="227"/>
      <c r="G15" s="227"/>
      <c r="H15" s="228"/>
      <c r="I15" s="21"/>
      <c r="J15" s="21"/>
      <c r="K15" s="21"/>
      <c r="L15" s="21"/>
      <c r="M15" s="21"/>
      <c r="N15" s="10">
        <f t="shared" ref="N15:N22" si="2">SUM(I15:M15)</f>
        <v>0</v>
      </c>
      <c r="P15" s="19"/>
      <c r="Q15" s="226"/>
      <c r="R15" s="227"/>
      <c r="S15" s="227"/>
      <c r="T15" s="227"/>
      <c r="U15" s="228"/>
      <c r="V15" s="11"/>
      <c r="W15" s="11"/>
      <c r="X15" s="11"/>
      <c r="Y15" s="20"/>
      <c r="Z15" s="20"/>
      <c r="AA15" s="11">
        <f t="shared" si="1"/>
        <v>0</v>
      </c>
    </row>
    <row r="16" spans="1:30" ht="15.75" customHeight="1" x14ac:dyDescent="0.25">
      <c r="A16" s="8" t="s">
        <v>54</v>
      </c>
      <c r="B16" s="226" t="s">
        <v>56</v>
      </c>
      <c r="C16" s="227"/>
      <c r="D16" s="227"/>
      <c r="E16" s="227"/>
      <c r="F16" s="227"/>
      <c r="G16" s="227"/>
      <c r="H16" s="228"/>
      <c r="I16" s="21"/>
      <c r="J16" s="21"/>
      <c r="K16" s="21"/>
      <c r="L16" s="21"/>
      <c r="M16" s="10"/>
      <c r="N16" s="10">
        <f t="shared" si="2"/>
        <v>0</v>
      </c>
      <c r="P16" s="19"/>
      <c r="Q16" s="226"/>
      <c r="R16" s="227"/>
      <c r="S16" s="227"/>
      <c r="T16" s="227"/>
      <c r="U16" s="228"/>
      <c r="V16" s="11"/>
      <c r="W16" s="11"/>
      <c r="X16" s="11"/>
      <c r="Y16" s="20"/>
      <c r="Z16" s="20"/>
      <c r="AA16" s="11">
        <f t="shared" si="1"/>
        <v>0</v>
      </c>
    </row>
    <row r="17" spans="1:34" ht="16.5" customHeight="1" x14ac:dyDescent="0.25">
      <c r="A17" s="8">
        <v>4</v>
      </c>
      <c r="B17" s="226" t="s">
        <v>57</v>
      </c>
      <c r="C17" s="227"/>
      <c r="D17" s="227"/>
      <c r="E17" s="227"/>
      <c r="F17" s="227"/>
      <c r="G17" s="227"/>
      <c r="H17" s="228"/>
      <c r="I17" s="21">
        <f>I19+I20+I21+I22</f>
        <v>0</v>
      </c>
      <c r="J17" s="21">
        <f t="shared" ref="J17:M17" si="3">J19+J20+J21+J22</f>
        <v>0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10">
        <f t="shared" si="2"/>
        <v>0</v>
      </c>
      <c r="P17" s="12"/>
      <c r="Q17" s="226"/>
      <c r="R17" s="227"/>
      <c r="S17" s="227"/>
      <c r="T17" s="227"/>
      <c r="U17" s="228"/>
      <c r="V17" s="8"/>
      <c r="W17" s="23"/>
      <c r="X17" s="23"/>
      <c r="Y17" s="23"/>
      <c r="Z17" s="23"/>
      <c r="AA17" s="11">
        <f t="shared" si="1"/>
        <v>0</v>
      </c>
    </row>
    <row r="18" spans="1:34" ht="15.75" customHeight="1" x14ac:dyDescent="0.25">
      <c r="A18" s="24"/>
      <c r="B18" s="226" t="s">
        <v>7</v>
      </c>
      <c r="C18" s="227"/>
      <c r="D18" s="227"/>
      <c r="E18" s="227"/>
      <c r="F18" s="227"/>
      <c r="G18" s="227"/>
      <c r="H18" s="228"/>
      <c r="I18" s="21"/>
      <c r="J18" s="21"/>
      <c r="K18" s="21"/>
      <c r="L18" s="21"/>
      <c r="M18" s="21"/>
      <c r="N18" s="10">
        <f t="shared" si="2"/>
        <v>0</v>
      </c>
      <c r="P18" s="12"/>
      <c r="Q18" s="226"/>
      <c r="R18" s="227"/>
      <c r="S18" s="227"/>
      <c r="T18" s="227"/>
      <c r="U18" s="228"/>
      <c r="V18" s="8"/>
      <c r="W18" s="23"/>
      <c r="X18" s="23"/>
      <c r="Y18" s="23"/>
      <c r="Z18" s="23"/>
      <c r="AA18" s="11">
        <f t="shared" si="1"/>
        <v>0</v>
      </c>
    </row>
    <row r="19" spans="1:34" ht="16.5" customHeight="1" x14ac:dyDescent="0.25">
      <c r="A19" s="24"/>
      <c r="B19" s="226" t="s">
        <v>48</v>
      </c>
      <c r="C19" s="227"/>
      <c r="D19" s="227"/>
      <c r="E19" s="227"/>
      <c r="F19" s="227"/>
      <c r="G19" s="227"/>
      <c r="H19" s="228"/>
      <c r="I19" s="21"/>
      <c r="J19" s="21"/>
      <c r="K19" s="21"/>
      <c r="L19" s="21"/>
      <c r="M19" s="21"/>
      <c r="N19" s="10">
        <f t="shared" si="2"/>
        <v>0</v>
      </c>
      <c r="P19" s="12"/>
      <c r="Q19" s="226"/>
      <c r="R19" s="227"/>
      <c r="S19" s="227"/>
      <c r="T19" s="227"/>
      <c r="U19" s="228"/>
      <c r="V19" s="8"/>
      <c r="W19" s="23"/>
      <c r="X19" s="23"/>
      <c r="Y19" s="23"/>
      <c r="Z19" s="23"/>
      <c r="AA19" s="11">
        <f t="shared" si="1"/>
        <v>0</v>
      </c>
    </row>
    <row r="20" spans="1:34" ht="15.75" customHeight="1" x14ac:dyDescent="0.25">
      <c r="A20" s="13"/>
      <c r="B20" s="226" t="s">
        <v>49</v>
      </c>
      <c r="C20" s="227"/>
      <c r="D20" s="227"/>
      <c r="E20" s="227"/>
      <c r="F20" s="227"/>
      <c r="G20" s="227"/>
      <c r="H20" s="228"/>
      <c r="I20" s="21">
        <f>V8</f>
        <v>0</v>
      </c>
      <c r="J20" s="21">
        <f>W8</f>
        <v>0</v>
      </c>
      <c r="K20" s="21">
        <f>X8</f>
        <v>0</v>
      </c>
      <c r="L20" s="21">
        <f>Y8</f>
        <v>0</v>
      </c>
      <c r="M20" s="21">
        <f>Z8</f>
        <v>0</v>
      </c>
      <c r="N20" s="10">
        <f t="shared" si="2"/>
        <v>0</v>
      </c>
      <c r="O20" s="9">
        <f>N20-AA8</f>
        <v>0</v>
      </c>
      <c r="P20" s="13"/>
      <c r="Q20" s="226"/>
      <c r="R20" s="227"/>
      <c r="S20" s="227"/>
      <c r="T20" s="227"/>
      <c r="U20" s="228"/>
      <c r="V20" s="8"/>
      <c r="W20" s="11"/>
      <c r="X20" s="11"/>
      <c r="Y20" s="11"/>
      <c r="Z20" s="11"/>
      <c r="AA20" s="11">
        <f t="shared" si="1"/>
        <v>0</v>
      </c>
    </row>
    <row r="21" spans="1:34" ht="15.75" customHeight="1" x14ac:dyDescent="0.25">
      <c r="A21" s="13"/>
      <c r="B21" s="226" t="s">
        <v>50</v>
      </c>
      <c r="C21" s="227"/>
      <c r="D21" s="227"/>
      <c r="E21" s="227"/>
      <c r="F21" s="227"/>
      <c r="G21" s="227"/>
      <c r="H21" s="228"/>
      <c r="I21" s="21"/>
      <c r="J21" s="21"/>
      <c r="K21" s="21"/>
      <c r="L21" s="21"/>
      <c r="M21" s="21"/>
      <c r="N21" s="10">
        <f t="shared" si="2"/>
        <v>0</v>
      </c>
      <c r="P21" s="13"/>
      <c r="Q21" s="226"/>
      <c r="R21" s="227"/>
      <c r="S21" s="227"/>
      <c r="T21" s="227"/>
      <c r="U21" s="228"/>
      <c r="V21" s="8"/>
      <c r="W21" s="11"/>
      <c r="X21" s="11"/>
      <c r="Y21" s="11"/>
      <c r="Z21" s="11"/>
      <c r="AA21" s="11">
        <f t="shared" si="1"/>
        <v>0</v>
      </c>
    </row>
    <row r="22" spans="1:34" ht="15.75" customHeight="1" x14ac:dyDescent="0.25">
      <c r="A22" s="13"/>
      <c r="B22" s="226" t="s">
        <v>51</v>
      </c>
      <c r="C22" s="227"/>
      <c r="D22" s="227"/>
      <c r="E22" s="227"/>
      <c r="F22" s="227"/>
      <c r="G22" s="227"/>
      <c r="H22" s="228"/>
      <c r="I22" s="21"/>
      <c r="J22" s="21"/>
      <c r="K22" s="21"/>
      <c r="L22" s="21"/>
      <c r="M22" s="21"/>
      <c r="N22" s="10">
        <f t="shared" si="2"/>
        <v>0</v>
      </c>
      <c r="P22" s="13"/>
      <c r="Q22" s="226"/>
      <c r="R22" s="227"/>
      <c r="S22" s="227"/>
      <c r="T22" s="227"/>
      <c r="U22" s="228"/>
      <c r="V22" s="8"/>
      <c r="W22" s="11"/>
      <c r="X22" s="11"/>
      <c r="Y22" s="11"/>
      <c r="Z22" s="11"/>
      <c r="AA22" s="11">
        <f t="shared" si="1"/>
        <v>0</v>
      </c>
    </row>
    <row r="23" spans="1:34" ht="30.75" customHeight="1" x14ac:dyDescent="0.25">
      <c r="A23" s="2"/>
    </row>
    <row r="24" spans="1:34" ht="85.5" customHeight="1" x14ac:dyDescent="0.25">
      <c r="A24" s="205" t="s">
        <v>27</v>
      </c>
      <c r="B24" s="205" t="s">
        <v>15</v>
      </c>
      <c r="C24" s="205" t="s">
        <v>8</v>
      </c>
      <c r="D24" s="205" t="s">
        <v>9</v>
      </c>
      <c r="E24" s="237" t="s">
        <v>19</v>
      </c>
      <c r="F24" s="215" t="s">
        <v>35</v>
      </c>
      <c r="G24" s="234"/>
      <c r="H24" s="234"/>
      <c r="I24" s="216"/>
      <c r="J24" s="232" t="s">
        <v>10</v>
      </c>
      <c r="K24" s="232"/>
      <c r="L24" s="232" t="s">
        <v>31</v>
      </c>
      <c r="M24" s="232"/>
      <c r="N24" s="218" t="s">
        <v>69</v>
      </c>
      <c r="O24" s="238"/>
      <c r="P24" s="238"/>
      <c r="Q24" s="238"/>
      <c r="R24" s="232" t="s">
        <v>67</v>
      </c>
      <c r="S24" s="232"/>
      <c r="T24" s="207" t="s">
        <v>25</v>
      </c>
      <c r="U24" s="233"/>
      <c r="V24" s="233"/>
      <c r="W24" s="233"/>
      <c r="X24" s="233"/>
      <c r="Y24" s="208"/>
      <c r="Z24" s="229" t="s">
        <v>68</v>
      </c>
      <c r="AA24" s="205" t="s">
        <v>28</v>
      </c>
      <c r="AB24" s="209" t="s">
        <v>66</v>
      </c>
      <c r="AE24" s="212" t="s">
        <v>71</v>
      </c>
      <c r="AF24" s="212"/>
      <c r="AG24" s="212"/>
      <c r="AH24" s="212"/>
    </row>
    <row r="25" spans="1:34" ht="32.25" customHeight="1" x14ac:dyDescent="0.25">
      <c r="A25" s="205"/>
      <c r="B25" s="205"/>
      <c r="C25" s="205"/>
      <c r="D25" s="205"/>
      <c r="E25" s="237"/>
      <c r="F25" s="214" t="s">
        <v>29</v>
      </c>
      <c r="G25" s="215" t="s">
        <v>62</v>
      </c>
      <c r="H25" s="216"/>
      <c r="I25" s="214" t="s">
        <v>30</v>
      </c>
      <c r="J25" s="232"/>
      <c r="K25" s="232"/>
      <c r="L25" s="232"/>
      <c r="M25" s="232"/>
      <c r="N25" s="220"/>
      <c r="O25" s="239"/>
      <c r="P25" s="239"/>
      <c r="Q25" s="239"/>
      <c r="R25" s="232"/>
      <c r="S25" s="232"/>
      <c r="T25" s="214" t="s">
        <v>64</v>
      </c>
      <c r="U25" s="215" t="s">
        <v>11</v>
      </c>
      <c r="V25" s="216"/>
      <c r="W25" s="217" t="s">
        <v>65</v>
      </c>
      <c r="X25" s="218" t="s">
        <v>34</v>
      </c>
      <c r="Y25" s="219"/>
      <c r="Z25" s="230"/>
      <c r="AA25" s="205"/>
      <c r="AB25" s="209"/>
      <c r="AE25" s="213"/>
      <c r="AF25" s="213"/>
      <c r="AG25" s="213"/>
      <c r="AH25" s="213"/>
    </row>
    <row r="26" spans="1:34" ht="53.25" customHeight="1" x14ac:dyDescent="0.25">
      <c r="A26" s="205"/>
      <c r="B26" s="205"/>
      <c r="C26" s="205"/>
      <c r="D26" s="205"/>
      <c r="E26" s="237"/>
      <c r="F26" s="214"/>
      <c r="G26" s="214" t="s">
        <v>24</v>
      </c>
      <c r="H26" s="217" t="s">
        <v>61</v>
      </c>
      <c r="I26" s="214"/>
      <c r="J26" s="232"/>
      <c r="K26" s="232"/>
      <c r="L26" s="232"/>
      <c r="M26" s="232"/>
      <c r="N26" s="222" t="s">
        <v>21</v>
      </c>
      <c r="O26" s="222" t="s">
        <v>22</v>
      </c>
      <c r="P26" s="222" t="s">
        <v>23</v>
      </c>
      <c r="Q26" s="224" t="s">
        <v>63</v>
      </c>
      <c r="R26" s="232"/>
      <c r="S26" s="232"/>
      <c r="T26" s="214"/>
      <c r="U26" s="222" t="s">
        <v>32</v>
      </c>
      <c r="V26" s="222" t="s">
        <v>33</v>
      </c>
      <c r="W26" s="217"/>
      <c r="X26" s="220"/>
      <c r="Y26" s="221"/>
      <c r="Z26" s="230"/>
      <c r="AA26" s="205"/>
      <c r="AB26" s="209"/>
      <c r="AE26" s="222" t="s">
        <v>21</v>
      </c>
      <c r="AF26" s="222" t="s">
        <v>22</v>
      </c>
      <c r="AG26" s="222" t="s">
        <v>23</v>
      </c>
      <c r="AH26" s="224" t="s">
        <v>63</v>
      </c>
    </row>
    <row r="27" spans="1:34" ht="136.5" customHeight="1" x14ac:dyDescent="0.25">
      <c r="A27" s="205"/>
      <c r="B27" s="205"/>
      <c r="C27" s="205"/>
      <c r="D27" s="205"/>
      <c r="E27" s="237"/>
      <c r="F27" s="214"/>
      <c r="G27" s="214"/>
      <c r="H27" s="240"/>
      <c r="I27" s="214"/>
      <c r="J27" s="232"/>
      <c r="K27" s="232"/>
      <c r="L27" s="232"/>
      <c r="M27" s="232"/>
      <c r="N27" s="223"/>
      <c r="O27" s="223"/>
      <c r="P27" s="223"/>
      <c r="Q27" s="225"/>
      <c r="R27" s="232"/>
      <c r="S27" s="232"/>
      <c r="T27" s="214"/>
      <c r="U27" s="223"/>
      <c r="V27" s="223"/>
      <c r="W27" s="217"/>
      <c r="X27" s="27" t="s">
        <v>26</v>
      </c>
      <c r="Y27" s="28" t="s">
        <v>60</v>
      </c>
      <c r="Z27" s="231"/>
      <c r="AA27" s="205"/>
      <c r="AB27" s="209"/>
      <c r="AE27" s="223"/>
      <c r="AF27" s="223"/>
      <c r="AG27" s="223"/>
      <c r="AH27" s="225"/>
    </row>
    <row r="28" spans="1:34" ht="15.75" x14ac:dyDescent="0.25">
      <c r="A28" s="28">
        <v>1</v>
      </c>
      <c r="B28" s="28">
        <v>2</v>
      </c>
      <c r="C28" s="28">
        <v>3</v>
      </c>
      <c r="D28" s="28">
        <v>4</v>
      </c>
      <c r="E28" s="28">
        <v>5</v>
      </c>
      <c r="F28" s="28">
        <v>6</v>
      </c>
      <c r="G28" s="28">
        <v>7</v>
      </c>
      <c r="H28" s="28">
        <v>8</v>
      </c>
      <c r="I28" s="28">
        <v>9</v>
      </c>
      <c r="J28" s="205">
        <v>10</v>
      </c>
      <c r="K28" s="205"/>
      <c r="L28" s="206">
        <v>11</v>
      </c>
      <c r="M28" s="206"/>
      <c r="N28" s="28">
        <v>12</v>
      </c>
      <c r="O28" s="28">
        <v>13</v>
      </c>
      <c r="P28" s="28">
        <v>14</v>
      </c>
      <c r="Q28" s="28">
        <v>15</v>
      </c>
      <c r="R28" s="207">
        <v>16</v>
      </c>
      <c r="S28" s="208"/>
      <c r="T28" s="16">
        <v>17</v>
      </c>
      <c r="U28" s="16">
        <v>18</v>
      </c>
      <c r="V28" s="16">
        <v>19</v>
      </c>
      <c r="W28" s="16">
        <v>20</v>
      </c>
      <c r="X28" s="16">
        <v>21</v>
      </c>
      <c r="Y28" s="16">
        <v>22</v>
      </c>
      <c r="Z28" s="16">
        <v>23</v>
      </c>
      <c r="AA28" s="16">
        <v>24</v>
      </c>
      <c r="AB28" s="26">
        <v>25</v>
      </c>
    </row>
    <row r="29" spans="1:34" ht="47.25" x14ac:dyDescent="0.25">
      <c r="A29" s="28">
        <v>1</v>
      </c>
      <c r="B29" s="28" t="s">
        <v>58</v>
      </c>
      <c r="C29" s="28" t="s">
        <v>18</v>
      </c>
      <c r="D29" s="28" t="s">
        <v>20</v>
      </c>
      <c r="E29" s="28" t="s">
        <v>70</v>
      </c>
      <c r="F29" s="28">
        <v>12250</v>
      </c>
      <c r="G29" s="28"/>
      <c r="H29" s="28"/>
      <c r="I29" s="17">
        <f>ROUND(F29*(1+(G29+H29)),2)</f>
        <v>12250</v>
      </c>
      <c r="J29" s="205">
        <v>23</v>
      </c>
      <c r="K29" s="205"/>
      <c r="L29" s="209">
        <f>ROUND(I29/18*J29,2)</f>
        <v>15652.78</v>
      </c>
      <c r="M29" s="209"/>
      <c r="N29" s="28">
        <f>ROUND(AE29/18*J29,2)</f>
        <v>0</v>
      </c>
      <c r="O29" s="28">
        <f>ROUND(AF29/18*J29,2)</f>
        <v>0</v>
      </c>
      <c r="P29" s="28">
        <f>ROUND(AG29/18*J29,2)</f>
        <v>0</v>
      </c>
      <c r="Q29" s="28">
        <f>ROUND(AH29/18*J29,2)</f>
        <v>7794.44</v>
      </c>
      <c r="R29" s="210">
        <f>L29+N29+O29+P29+Q29</f>
        <v>23447.22</v>
      </c>
      <c r="S29" s="211"/>
      <c r="T29" s="16"/>
      <c r="U29" s="16"/>
      <c r="V29" s="16"/>
      <c r="W29" s="16"/>
      <c r="X29" s="16"/>
      <c r="Y29" s="18"/>
      <c r="Z29" s="28">
        <v>100</v>
      </c>
      <c r="AA29" s="25">
        <f>R29+T29+U29+V29+W29+X29+Z29</f>
        <v>23547.22</v>
      </c>
      <c r="AB29" s="10"/>
      <c r="AH29" s="9">
        <v>6100</v>
      </c>
    </row>
    <row r="30" spans="1:34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  <c r="AA30" s="6"/>
      <c r="AB30" s="6"/>
      <c r="AC30" s="6"/>
    </row>
    <row r="32" spans="1:34" s="1" customFormat="1" ht="16.5" thickBot="1" x14ac:dyDescent="0.3">
      <c r="A32" s="3" t="s">
        <v>13</v>
      </c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5"/>
      <c r="O32" s="15"/>
      <c r="P32" s="15"/>
      <c r="Q32" s="3"/>
    </row>
    <row r="33" spans="1:17" s="1" customFormat="1" ht="15.75" x14ac:dyDescent="0.25"/>
    <row r="34" spans="1:17" ht="16.5" thickBot="1" x14ac:dyDescent="0.3">
      <c r="A34" s="3" t="s">
        <v>14</v>
      </c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5"/>
      <c r="O34" s="15"/>
      <c r="P34" s="15"/>
      <c r="Q34" s="3"/>
    </row>
    <row r="36" spans="1:17" s="1" customFormat="1" ht="15.75" x14ac:dyDescent="0.25">
      <c r="A36" s="1" t="s">
        <v>17</v>
      </c>
    </row>
    <row r="37" spans="1:17" s="1" customFormat="1" ht="15.75" x14ac:dyDescent="0.25">
      <c r="A37" s="1" t="s">
        <v>12</v>
      </c>
    </row>
  </sheetData>
  <mergeCells count="82">
    <mergeCell ref="A3:AC3"/>
    <mergeCell ref="Q13:U13"/>
    <mergeCell ref="P8:P10"/>
    <mergeCell ref="B15:H15"/>
    <mergeCell ref="B8:N8"/>
    <mergeCell ref="B11:N11"/>
    <mergeCell ref="B14:N14"/>
    <mergeCell ref="Q14:U14"/>
    <mergeCell ref="Q15:U15"/>
    <mergeCell ref="Q8:U10"/>
    <mergeCell ref="AA8:AA10"/>
    <mergeCell ref="Q11:U11"/>
    <mergeCell ref="Q12:U12"/>
    <mergeCell ref="V8:V10"/>
    <mergeCell ref="W8:W10"/>
    <mergeCell ref="X8:X10"/>
    <mergeCell ref="A24:A27"/>
    <mergeCell ref="N26:N27"/>
    <mergeCell ref="O26:O27"/>
    <mergeCell ref="P26:P27"/>
    <mergeCell ref="Q26:Q27"/>
    <mergeCell ref="B24:B27"/>
    <mergeCell ref="C24:C27"/>
    <mergeCell ref="D24:D27"/>
    <mergeCell ref="E24:E27"/>
    <mergeCell ref="J24:K27"/>
    <mergeCell ref="L24:M27"/>
    <mergeCell ref="N24:Q25"/>
    <mergeCell ref="G26:G27"/>
    <mergeCell ref="H26:H27"/>
    <mergeCell ref="G25:H25"/>
    <mergeCell ref="I25:I27"/>
    <mergeCell ref="A1:AC1"/>
    <mergeCell ref="A4:AC4"/>
    <mergeCell ref="A6:AC6"/>
    <mergeCell ref="A5:AC5"/>
    <mergeCell ref="Q20:U20"/>
    <mergeCell ref="B16:H16"/>
    <mergeCell ref="Q7:U7"/>
    <mergeCell ref="Q18:U18"/>
    <mergeCell ref="Q17:U17"/>
    <mergeCell ref="Q19:U19"/>
    <mergeCell ref="B17:H17"/>
    <mergeCell ref="B18:H18"/>
    <mergeCell ref="B19:H19"/>
    <mergeCell ref="B7:H7"/>
    <mergeCell ref="B9:H9"/>
    <mergeCell ref="B10:H10"/>
    <mergeCell ref="Y8:Y10"/>
    <mergeCell ref="Z8:Z10"/>
    <mergeCell ref="B12:H12"/>
    <mergeCell ref="Z24:Z27"/>
    <mergeCell ref="AA24:AA27"/>
    <mergeCell ref="F25:F27"/>
    <mergeCell ref="B13:H13"/>
    <mergeCell ref="Q21:U21"/>
    <mergeCell ref="B22:H22"/>
    <mergeCell ref="R24:S27"/>
    <mergeCell ref="T24:Y24"/>
    <mergeCell ref="Q16:U16"/>
    <mergeCell ref="Q22:U22"/>
    <mergeCell ref="B20:H20"/>
    <mergeCell ref="B21:H21"/>
    <mergeCell ref="F24:I24"/>
    <mergeCell ref="AB24:AB27"/>
    <mergeCell ref="AE24:AH25"/>
    <mergeCell ref="T25:T27"/>
    <mergeCell ref="U25:V25"/>
    <mergeCell ref="W25:W27"/>
    <mergeCell ref="X25:Y26"/>
    <mergeCell ref="V26:V27"/>
    <mergeCell ref="AE26:AE27"/>
    <mergeCell ref="AF26:AF27"/>
    <mergeCell ref="AG26:AG27"/>
    <mergeCell ref="AH26:AH27"/>
    <mergeCell ref="U26:U27"/>
    <mergeCell ref="J28:K28"/>
    <mergeCell ref="L28:M28"/>
    <mergeCell ref="R28:S28"/>
    <mergeCell ref="J29:K29"/>
    <mergeCell ref="L29:M29"/>
    <mergeCell ref="R29:S29"/>
  </mergeCells>
  <pageMargins left="0.11811023622047245" right="0.11811023622047245" top="0.39370078740157483" bottom="0.23622047244094491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школы </vt:lpstr>
      <vt:lpstr>СПО1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Notebook-002</dc:creator>
  <cp:lastModifiedBy>Пользователь Windows</cp:lastModifiedBy>
  <cp:lastPrinted>2025-03-25T11:33:50Z</cp:lastPrinted>
  <dcterms:created xsi:type="dcterms:W3CDTF">2021-11-30T08:15:04Z</dcterms:created>
  <dcterms:modified xsi:type="dcterms:W3CDTF">2025-04-07T14:12:55Z</dcterms:modified>
</cp:coreProperties>
</file>